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Ompd\Final_Material_AEJMacro\Raw_data_calibration\"/>
    </mc:Choice>
  </mc:AlternateContent>
  <bookViews>
    <workbookView xWindow="0" yWindow="0" windowWidth="9405" windowHeight="6195" activeTab="2"/>
  </bookViews>
  <sheets>
    <sheet name="Debt, GDP " sheetId="1" r:id="rId1"/>
    <sheet name="CPI" sheetId="2" r:id="rId2"/>
    <sheet name="Spread and Interest Rates" sheetId="3" r:id="rId3"/>
  </sheets>
  <calcPr calcId="152511"/>
</workbook>
</file>

<file path=xl/calcChain.xml><?xml version="1.0" encoding="utf-8"?>
<calcChain xmlns="http://schemas.openxmlformats.org/spreadsheetml/2006/main">
  <c r="D85" i="3" l="1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B5" i="2"/>
  <c r="B4" i="2"/>
  <c r="B3" i="2"/>
  <c r="B2" i="2"/>
  <c r="E8" i="3" l="1"/>
  <c r="F8" i="3" s="1"/>
  <c r="E85" i="3"/>
  <c r="F85" i="3" s="1"/>
  <c r="E7" i="3"/>
  <c r="F7" i="3" s="1"/>
  <c r="E15" i="3"/>
  <c r="F15" i="3" s="1"/>
  <c r="E23" i="3"/>
  <c r="F23" i="3" s="1"/>
  <c r="E31" i="3"/>
  <c r="F31" i="3" s="1"/>
  <c r="E39" i="3"/>
  <c r="F39" i="3" s="1"/>
  <c r="E47" i="3"/>
  <c r="F47" i="3" s="1"/>
  <c r="E55" i="3"/>
  <c r="F55" i="3" s="1"/>
  <c r="E63" i="3"/>
  <c r="F63" i="3" s="1"/>
  <c r="E71" i="3"/>
  <c r="F71" i="3" s="1"/>
  <c r="E79" i="3"/>
  <c r="F79" i="3" s="1"/>
  <c r="E9" i="3"/>
  <c r="F9" i="3" s="1"/>
  <c r="E17" i="3"/>
  <c r="F17" i="3" s="1"/>
  <c r="E25" i="3"/>
  <c r="F25" i="3" s="1"/>
  <c r="E33" i="3"/>
  <c r="F33" i="3" s="1"/>
  <c r="E41" i="3"/>
  <c r="F41" i="3" s="1"/>
  <c r="E49" i="3"/>
  <c r="F49" i="3" s="1"/>
  <c r="E57" i="3"/>
  <c r="F57" i="3" s="1"/>
  <c r="E65" i="3"/>
  <c r="F65" i="3" s="1"/>
  <c r="E73" i="3"/>
  <c r="F73" i="3" s="1"/>
  <c r="E81" i="3"/>
  <c r="F81" i="3" s="1"/>
  <c r="E11" i="3"/>
  <c r="F11" i="3" s="1"/>
  <c r="E19" i="3"/>
  <c r="F19" i="3" s="1"/>
  <c r="E27" i="3"/>
  <c r="F27" i="3" s="1"/>
  <c r="E35" i="3"/>
  <c r="F35" i="3" s="1"/>
  <c r="E43" i="3"/>
  <c r="F43" i="3" s="1"/>
  <c r="E51" i="3"/>
  <c r="F51" i="3" s="1"/>
  <c r="E59" i="3"/>
  <c r="F59" i="3" s="1"/>
  <c r="E67" i="3"/>
  <c r="F67" i="3" s="1"/>
  <c r="E75" i="3"/>
  <c r="F75" i="3" s="1"/>
  <c r="E83" i="3"/>
  <c r="F83" i="3" s="1"/>
  <c r="E84" i="3"/>
  <c r="F84" i="3" s="1"/>
  <c r="E56" i="3"/>
  <c r="F56" i="3" s="1"/>
  <c r="E64" i="3"/>
  <c r="F64" i="3" s="1"/>
  <c r="E72" i="3"/>
  <c r="F72" i="3" s="1"/>
  <c r="E80" i="3"/>
  <c r="F80" i="3" s="1"/>
  <c r="E3" i="3"/>
  <c r="F3" i="3" s="1"/>
  <c r="E6" i="3"/>
  <c r="F6" i="3" s="1"/>
  <c r="E22" i="3"/>
  <c r="F22" i="3" s="1"/>
  <c r="E30" i="3"/>
  <c r="F30" i="3" s="1"/>
  <c r="E38" i="3"/>
  <c r="F38" i="3" s="1"/>
  <c r="E46" i="3"/>
  <c r="F46" i="3" s="1"/>
  <c r="E54" i="3"/>
  <c r="F54" i="3" s="1"/>
  <c r="E62" i="3"/>
  <c r="F62" i="3" s="1"/>
  <c r="E70" i="3"/>
  <c r="F70" i="3" s="1"/>
  <c r="E78" i="3"/>
  <c r="F78" i="3" s="1"/>
  <c r="E48" i="3"/>
  <c r="F48" i="3" s="1"/>
  <c r="E32" i="3"/>
  <c r="F32" i="3" s="1"/>
  <c r="E4" i="3"/>
  <c r="F4" i="3" s="1"/>
  <c r="E12" i="3"/>
  <c r="F12" i="3" s="1"/>
  <c r="E20" i="3"/>
  <c r="F20" i="3" s="1"/>
  <c r="E28" i="3"/>
  <c r="F28" i="3" s="1"/>
  <c r="E36" i="3"/>
  <c r="F36" i="3" s="1"/>
  <c r="E44" i="3"/>
  <c r="F44" i="3" s="1"/>
  <c r="E52" i="3"/>
  <c r="F52" i="3" s="1"/>
  <c r="E60" i="3"/>
  <c r="F60" i="3" s="1"/>
  <c r="E68" i="3"/>
  <c r="F68" i="3" s="1"/>
  <c r="E76" i="3"/>
  <c r="F76" i="3" s="1"/>
  <c r="E16" i="3"/>
  <c r="F16" i="3" s="1"/>
  <c r="E24" i="3"/>
  <c r="F24" i="3" s="1"/>
  <c r="E40" i="3"/>
  <c r="F40" i="3" s="1"/>
  <c r="E14" i="3"/>
  <c r="F14" i="3" s="1"/>
  <c r="E2" i="3"/>
  <c r="F2" i="3" s="1"/>
  <c r="E10" i="3"/>
  <c r="F10" i="3" s="1"/>
  <c r="E18" i="3"/>
  <c r="F18" i="3" s="1"/>
  <c r="E26" i="3"/>
  <c r="F26" i="3" s="1"/>
  <c r="E34" i="3"/>
  <c r="F34" i="3" s="1"/>
  <c r="E42" i="3"/>
  <c r="F42" i="3" s="1"/>
  <c r="E50" i="3"/>
  <c r="F50" i="3" s="1"/>
  <c r="E58" i="3"/>
  <c r="F58" i="3" s="1"/>
  <c r="E66" i="3"/>
  <c r="F66" i="3" s="1"/>
  <c r="E74" i="3"/>
  <c r="F74" i="3" s="1"/>
  <c r="E82" i="3"/>
  <c r="F82" i="3" s="1"/>
  <c r="E5" i="3"/>
  <c r="F5" i="3" s="1"/>
  <c r="E13" i="3"/>
  <c r="F13" i="3" s="1"/>
  <c r="E21" i="3"/>
  <c r="F21" i="3" s="1"/>
  <c r="E29" i="3"/>
  <c r="F29" i="3" s="1"/>
  <c r="E37" i="3"/>
  <c r="F37" i="3" s="1"/>
  <c r="E45" i="3"/>
  <c r="F45" i="3" s="1"/>
  <c r="E53" i="3"/>
  <c r="F53" i="3" s="1"/>
  <c r="E61" i="3"/>
  <c r="F61" i="3" s="1"/>
  <c r="E69" i="3"/>
  <c r="F69" i="3" s="1"/>
  <c r="E77" i="3"/>
  <c r="F77" i="3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" i="1"/>
  <c r="G232" i="1" l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<sst xmlns="http://schemas.openxmlformats.org/spreadsheetml/2006/main" count="383" uniqueCount="105">
  <si>
    <t xml:space="preserve">        Personal consumption expenditures (PCE)</t>
  </si>
  <si>
    <t>Gross domestic investment</t>
  </si>
  <si>
    <t>Debt</t>
  </si>
  <si>
    <t>Debt Over GDP</t>
  </si>
  <si>
    <t>1952</t>
  </si>
  <si>
    <t>I</t>
  </si>
  <si>
    <t>II</t>
  </si>
  <si>
    <t>III</t>
  </si>
  <si>
    <t>IV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</si>
  <si>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</si>
  <si>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</si>
  <si>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</si>
  <si>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</si>
  <si>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</si>
  <si>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</si>
  <si>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</si>
  <si>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</si>
  <si>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</si>
  <si>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</si>
  <si>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</si>
  <si>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</si>
  <si>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</si>
  <si>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</si>
  <si>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</si>
  <si>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</si>
  <si>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</si>
  <si>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</si>
  <si>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</si>
  <si>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</si>
  <si>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</si>
  <si>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</si>
  <si>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</si>
  <si>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</si>
  <si>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</si>
  <si>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</si>
  <si>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</si>
  <si>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</si>
  <si>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</si>
  <si>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</si>
  <si>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</si>
  <si>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</si>
  <si>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</si>
  <si>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</si>
  <si>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</si>
  <si>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</si>
  <si>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</si>
  <si>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</si>
  <si>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</si>
  <si>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</si>
  <si>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</si>
  <si>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</si>
  <si>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</si>
  <si>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</si>
  <si>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</si>
  <si>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</si>
  <si>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</si>
  <si>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</si>
  <si>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</si>
  <si>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</si>
  <si>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</si>
  <si>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</si>
  <si>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</si>
  <si>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</si>
  <si>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</si>
  <si>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</si>
  <si>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</si>
  <si>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</si>
  <si>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</si>
  <si>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</si>
  <si>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</si>
  <si>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</si>
  <si>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</si>
  <si>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GDP (C+D)</t>
  </si>
  <si>
    <t xml:space="preserve">Legend </t>
  </si>
  <si>
    <t xml:space="preserve">Debt </t>
  </si>
  <si>
    <t>CMDEBT</t>
  </si>
  <si>
    <t>Households and Nonprofit Organizations; Credit Market Instruments; Liability, Level, Billions of Dollars, Quarterly, Seasonally Adjusted</t>
  </si>
  <si>
    <t>Name</t>
  </si>
  <si>
    <t>Code</t>
  </si>
  <si>
    <t>Definition</t>
  </si>
  <si>
    <t>Website</t>
  </si>
  <si>
    <t>Federal Reserve Economic Data</t>
  </si>
  <si>
    <t>FRED Graph Observations</t>
  </si>
  <si>
    <t>Source</t>
  </si>
  <si>
    <t>Gross Domestic Investment</t>
  </si>
  <si>
    <t>Table 5.1. Saving and Investment by Sector, Line 21</t>
  </si>
  <si>
    <t>Bureau of Economic Analysis</t>
  </si>
  <si>
    <t xml:space="preserve">Nipa Tables </t>
  </si>
  <si>
    <t>Personal Consumption Expenditure</t>
  </si>
  <si>
    <t>PCE</t>
  </si>
  <si>
    <t>Table 2.3.5. Personal Consumption Expenditures by Major Type of Product, Line 1</t>
  </si>
  <si>
    <t>NB: All data are taken in 2015</t>
  </si>
  <si>
    <t>CPIAUCSL_PC1</t>
  </si>
  <si>
    <t>CPI</t>
  </si>
  <si>
    <t>Consumer Price Index for All Urban Consumers: All Items, Percent Change from Year Ago, Quarterly, Seasonally Adjusted</t>
  </si>
  <si>
    <t xml:space="preserve">Time </t>
  </si>
  <si>
    <t>Spread</t>
  </si>
  <si>
    <t>TERMCBCCINTNS</t>
  </si>
  <si>
    <t>FEDFUNDS</t>
  </si>
  <si>
    <t>Demeaned Spread</t>
  </si>
  <si>
    <t>Borrowers Interest Rate</t>
  </si>
  <si>
    <t>Fed Funds Rate</t>
  </si>
  <si>
    <t>Credit Card Interest Rate</t>
  </si>
  <si>
    <t>Commercial Bank Interest Rate on Credit Card Plans, Accounts Assessed Interest</t>
  </si>
  <si>
    <t>Effective Federal Funds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</si>
</sst>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410]&quot; &quot;#,##0.00;[Red]&quot;-&quot;[$€-410]&quot; &quot;#,##0.00"/>
    <numFmt numFmtId="165" formatCode="yyyy\-mm\-dd"/>
    <numFmt numFmtId="166" formatCode="0.0"/>
  </numFmts>
  <fonts count="8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2"/>
      <color rgb="FFFFFFFF"/>
      <name val="Courier New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b/>
      <sz val="12"/>
      <color theme="0"/>
      <name val="Courier New"/>
      <family val="3"/>
    </font>
    <font>
      <sz val="12"/>
      <color theme="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rgb="FF00336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0" borderId="0" xfId="0" applyFont="1"/>
    <xf numFmtId="0" fontId="4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Fill="1" applyBorder="1" applyAlignment="1" applyProtection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7" fillId="0" borderId="0" xfId="0" applyFont="1"/>
    <xf numFmtId="0" fontId="6" fillId="3" borderId="1" xfId="0" applyFont="1" applyFill="1" applyBorder="1"/>
    <xf numFmtId="165" fontId="7" fillId="3" borderId="1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right"/>
    </xf>
    <xf numFmtId="166" fontId="5" fillId="0" borderId="1" xfId="0" applyNumberFormat="1" applyFont="1" applyFill="1" applyBorder="1" applyAlignment="1" applyProtection="1"/>
    <xf numFmtId="2" fontId="5" fillId="0" borderId="1" xfId="0" applyNumberFormat="1" applyFont="1" applyBorder="1"/>
    <xf numFmtId="165" fontId="7" fillId="3" borderId="1" xfId="0" applyNumberFormat="1" applyFont="1" applyFill="1" applyBorder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workbookViewId="0">
      <selection activeCell="K6" sqref="K6:O6"/>
    </sheetView>
  </sheetViews>
  <sheetFormatPr defaultRowHeight="15.75" x14ac:dyDescent="0.25"/>
  <cols>
    <col min="1" max="2" width="10.75" style="3" customWidth="1"/>
    <col min="3" max="3" width="61.375" style="3" bestFit="1" customWidth="1"/>
    <col min="4" max="4" width="23" style="3" bestFit="1" customWidth="1"/>
    <col min="5" max="5" width="12.375" style="3" bestFit="1" customWidth="1"/>
    <col min="6" max="6" width="11.125" style="3" bestFit="1" customWidth="1"/>
    <col min="7" max="7" width="17.625" style="3" bestFit="1" customWidth="1"/>
    <col min="8" max="10" width="9" style="3"/>
    <col min="11" max="11" width="42.125" style="3" bestFit="1" customWidth="1"/>
    <col min="12" max="12" width="8.625" style="3" bestFit="1" customWidth="1"/>
    <col min="13" max="13" width="176.125" style="3" bestFit="1" customWidth="1"/>
    <col min="14" max="14" width="35.625" style="3" bestFit="1" customWidth="1"/>
    <col min="15" max="15" width="28" style="3" bestFit="1" customWidth="1"/>
  </cols>
  <sheetData>
    <row r="1" spans="1:15" ht="16.5" x14ac:dyDescent="0.3">
      <c r="A1" s="1" t="s">
        <v>95</v>
      </c>
      <c r="B1" s="1"/>
      <c r="C1" s="2" t="s">
        <v>0</v>
      </c>
      <c r="D1" s="2" t="s">
        <v>1</v>
      </c>
      <c r="E1" s="2" t="s">
        <v>72</v>
      </c>
      <c r="F1" s="2" t="s">
        <v>2</v>
      </c>
      <c r="G1" s="2" t="s">
        <v>3</v>
      </c>
      <c r="K1" s="4" t="s">
        <v>73</v>
      </c>
      <c r="L1" s="4"/>
      <c r="M1" s="4"/>
      <c r="N1" s="4"/>
      <c r="O1" s="4"/>
    </row>
    <row r="2" spans="1:15" ht="16.5" x14ac:dyDescent="0.3">
      <c r="A2" s="1" t="s">
        <v>4</v>
      </c>
      <c r="B2" s="5" t="s">
        <v>5</v>
      </c>
      <c r="C2" s="6">
        <v>213.1</v>
      </c>
      <c r="D2" s="6">
        <v>82.2</v>
      </c>
      <c r="E2" s="6">
        <f>C2+D2</f>
        <v>295.3</v>
      </c>
      <c r="F2" s="7">
        <v>86.03</v>
      </c>
      <c r="G2" s="6">
        <f t="shared" ref="G2:G65" si="0">F2/(D2+C2)*100</f>
        <v>29.133084998306806</v>
      </c>
      <c r="K2" s="8" t="s">
        <v>77</v>
      </c>
      <c r="L2" s="8" t="s">
        <v>78</v>
      </c>
      <c r="M2" s="8" t="s">
        <v>79</v>
      </c>
      <c r="N2" s="8" t="s">
        <v>80</v>
      </c>
      <c r="O2" s="8" t="s">
        <v>83</v>
      </c>
    </row>
    <row r="3" spans="1:15" ht="16.5" x14ac:dyDescent="0.3">
      <c r="A3" s="1"/>
      <c r="B3" s="5" t="s">
        <v>6</v>
      </c>
      <c r="C3" s="6">
        <v>217.2</v>
      </c>
      <c r="D3" s="6">
        <v>77.3</v>
      </c>
      <c r="E3" s="6">
        <f t="shared" ref="E3:E66" si="1">C3+D3</f>
        <v>294.5</v>
      </c>
      <c r="F3" s="7">
        <v>89.3</v>
      </c>
      <c r="G3" s="6">
        <f t="shared" si="0"/>
        <v>30.322580645161288</v>
      </c>
      <c r="K3" s="6" t="s">
        <v>74</v>
      </c>
      <c r="L3" s="6" t="s">
        <v>75</v>
      </c>
      <c r="M3" s="6" t="s">
        <v>76</v>
      </c>
      <c r="N3" s="6" t="s">
        <v>82</v>
      </c>
      <c r="O3" s="6" t="s">
        <v>81</v>
      </c>
    </row>
    <row r="4" spans="1:15" ht="16.5" x14ac:dyDescent="0.3">
      <c r="A4" s="1"/>
      <c r="B4" s="5" t="s">
        <v>7</v>
      </c>
      <c r="C4" s="6">
        <v>219.7</v>
      </c>
      <c r="D4" s="6">
        <v>82.1</v>
      </c>
      <c r="E4" s="6">
        <f t="shared" si="1"/>
        <v>301.79999999999995</v>
      </c>
      <c r="F4" s="7">
        <v>92.2</v>
      </c>
      <c r="G4" s="6">
        <f t="shared" si="0"/>
        <v>30.550033134526185</v>
      </c>
      <c r="K4" s="6" t="s">
        <v>84</v>
      </c>
      <c r="L4" s="6"/>
      <c r="M4" s="6" t="s">
        <v>85</v>
      </c>
      <c r="N4" s="6" t="s">
        <v>86</v>
      </c>
      <c r="O4" s="6" t="s">
        <v>87</v>
      </c>
    </row>
    <row r="5" spans="1:15" ht="16.5" x14ac:dyDescent="0.3">
      <c r="A5" s="1"/>
      <c r="B5" s="5" t="s">
        <v>8</v>
      </c>
      <c r="C5" s="6">
        <v>227.9</v>
      </c>
      <c r="D5" s="6">
        <v>86</v>
      </c>
      <c r="E5" s="6">
        <f t="shared" si="1"/>
        <v>313.89999999999998</v>
      </c>
      <c r="F5" s="7">
        <v>95.67</v>
      </c>
      <c r="G5" s="6">
        <f t="shared" si="0"/>
        <v>30.477859190825107</v>
      </c>
      <c r="K5" s="6" t="s">
        <v>88</v>
      </c>
      <c r="L5" s="6" t="s">
        <v>89</v>
      </c>
      <c r="M5" s="6" t="s">
        <v>90</v>
      </c>
      <c r="N5" s="6" t="s">
        <v>86</v>
      </c>
      <c r="O5" s="6" t="s">
        <v>87</v>
      </c>
    </row>
    <row r="6" spans="1:15" ht="16.5" x14ac:dyDescent="0.3">
      <c r="A6" s="1" t="s">
        <v>9</v>
      </c>
      <c r="B6" s="5" t="s">
        <v>5</v>
      </c>
      <c r="C6" s="6">
        <v>231.5</v>
      </c>
      <c r="D6" s="6">
        <v>88.2</v>
      </c>
      <c r="E6" s="6">
        <f t="shared" si="1"/>
        <v>319.7</v>
      </c>
      <c r="F6" s="7">
        <v>100.1</v>
      </c>
      <c r="G6" s="6">
        <f t="shared" si="0"/>
        <v>31.310603690960274</v>
      </c>
      <c r="K6" s="9" t="s">
        <v>91</v>
      </c>
      <c r="L6" s="9"/>
      <c r="M6" s="9"/>
      <c r="N6" s="9"/>
      <c r="O6" s="9"/>
    </row>
    <row r="7" spans="1:15" ht="16.5" x14ac:dyDescent="0.3">
      <c r="A7" s="1"/>
      <c r="B7" s="5" t="s">
        <v>6</v>
      </c>
      <c r="C7" s="6">
        <v>233.2</v>
      </c>
      <c r="D7" s="6">
        <v>89.3</v>
      </c>
      <c r="E7" s="6">
        <f t="shared" si="1"/>
        <v>322.5</v>
      </c>
      <c r="F7" s="7">
        <v>103.45</v>
      </c>
      <c r="G7" s="6">
        <f t="shared" si="0"/>
        <v>32.077519379844958</v>
      </c>
    </row>
    <row r="8" spans="1:15" ht="16.5" x14ac:dyDescent="0.3">
      <c r="A8" s="1"/>
      <c r="B8" s="5" t="s">
        <v>7</v>
      </c>
      <c r="C8" s="6">
        <v>233.9</v>
      </c>
      <c r="D8" s="6">
        <v>88.4</v>
      </c>
      <c r="E8" s="6">
        <f t="shared" si="1"/>
        <v>322.3</v>
      </c>
      <c r="F8" s="7">
        <v>105.91</v>
      </c>
      <c r="G8" s="6">
        <f t="shared" si="0"/>
        <v>32.86068879925535</v>
      </c>
    </row>
    <row r="9" spans="1:15" ht="16.5" x14ac:dyDescent="0.3">
      <c r="A9" s="1"/>
      <c r="B9" s="5" t="s">
        <v>8</v>
      </c>
      <c r="C9" s="6">
        <v>233.4</v>
      </c>
      <c r="D9" s="6">
        <v>82.4</v>
      </c>
      <c r="E9" s="6">
        <f t="shared" si="1"/>
        <v>315.8</v>
      </c>
      <c r="F9" s="7">
        <v>108.22</v>
      </c>
      <c r="G9" s="6">
        <f t="shared" si="0"/>
        <v>34.268524382520582</v>
      </c>
    </row>
    <row r="10" spans="1:15" ht="16.5" x14ac:dyDescent="0.3">
      <c r="A10" s="1" t="s">
        <v>10</v>
      </c>
      <c r="B10" s="5" t="s">
        <v>5</v>
      </c>
      <c r="C10" s="6">
        <v>235.4</v>
      </c>
      <c r="D10" s="6">
        <v>82.1</v>
      </c>
      <c r="E10" s="6">
        <f t="shared" si="1"/>
        <v>317.5</v>
      </c>
      <c r="F10" s="7">
        <v>110.34</v>
      </c>
      <c r="G10" s="6">
        <f t="shared" si="0"/>
        <v>34.752755905511812</v>
      </c>
    </row>
    <row r="11" spans="1:15" ht="16.5" x14ac:dyDescent="0.3">
      <c r="A11" s="1"/>
      <c r="B11" s="5" t="s">
        <v>6</v>
      </c>
      <c r="C11" s="6">
        <v>238.2</v>
      </c>
      <c r="D11" s="6">
        <v>81.400000000000006</v>
      </c>
      <c r="E11" s="6">
        <f t="shared" si="1"/>
        <v>319.60000000000002</v>
      </c>
      <c r="F11" s="7">
        <v>113.49</v>
      </c>
      <c r="G11" s="6">
        <f t="shared" si="0"/>
        <v>35.510012515644554</v>
      </c>
    </row>
    <row r="12" spans="1:15" ht="16.5" x14ac:dyDescent="0.3">
      <c r="A12" s="1"/>
      <c r="B12" s="5" t="s">
        <v>7</v>
      </c>
      <c r="C12" s="6">
        <v>240.6</v>
      </c>
      <c r="D12" s="6">
        <v>83.7</v>
      </c>
      <c r="E12" s="6">
        <f t="shared" si="1"/>
        <v>324.3</v>
      </c>
      <c r="F12" s="7">
        <v>116.26</v>
      </c>
      <c r="G12" s="6">
        <f t="shared" si="0"/>
        <v>35.849522047486893</v>
      </c>
    </row>
    <row r="13" spans="1:15" ht="16.5" x14ac:dyDescent="0.3">
      <c r="A13" s="1"/>
      <c r="B13" s="5" t="s">
        <v>8</v>
      </c>
      <c r="C13" s="6">
        <v>245.4</v>
      </c>
      <c r="D13" s="6">
        <v>86.6</v>
      </c>
      <c r="E13" s="6">
        <f t="shared" si="1"/>
        <v>332</v>
      </c>
      <c r="F13" s="7">
        <v>120.45</v>
      </c>
      <c r="G13" s="6">
        <f t="shared" si="0"/>
        <v>36.28012048192771</v>
      </c>
    </row>
    <row r="14" spans="1:15" ht="16.5" x14ac:dyDescent="0.3">
      <c r="A14" s="1" t="s">
        <v>11</v>
      </c>
      <c r="B14" s="5" t="s">
        <v>5</v>
      </c>
      <c r="C14" s="6">
        <v>251.8</v>
      </c>
      <c r="D14" s="6">
        <v>92.9</v>
      </c>
      <c r="E14" s="6">
        <f t="shared" si="1"/>
        <v>344.70000000000005</v>
      </c>
      <c r="F14" s="7">
        <v>126.07</v>
      </c>
      <c r="G14" s="6">
        <f t="shared" si="0"/>
        <v>36.573832317957638</v>
      </c>
    </row>
    <row r="15" spans="1:15" ht="16.5" x14ac:dyDescent="0.3">
      <c r="A15" s="1"/>
      <c r="B15" s="5" t="s">
        <v>6</v>
      </c>
      <c r="C15" s="6">
        <v>256.8</v>
      </c>
      <c r="D15" s="6">
        <v>97.4</v>
      </c>
      <c r="E15" s="6">
        <f t="shared" si="1"/>
        <v>354.20000000000005</v>
      </c>
      <c r="F15" s="7">
        <v>131.87</v>
      </c>
      <c r="G15" s="6">
        <f t="shared" si="0"/>
        <v>37.230378317334832</v>
      </c>
    </row>
    <row r="16" spans="1:15" ht="16.5" x14ac:dyDescent="0.3">
      <c r="A16" s="1"/>
      <c r="B16" s="5" t="s">
        <v>7</v>
      </c>
      <c r="C16" s="6">
        <v>261</v>
      </c>
      <c r="D16" s="6">
        <v>99</v>
      </c>
      <c r="E16" s="6">
        <f t="shared" si="1"/>
        <v>360</v>
      </c>
      <c r="F16" s="7">
        <v>137.18</v>
      </c>
      <c r="G16" s="6">
        <f t="shared" si="0"/>
        <v>38.105555555555561</v>
      </c>
    </row>
    <row r="17" spans="1:7" ht="16.5" x14ac:dyDescent="0.3">
      <c r="A17" s="1"/>
      <c r="B17" s="5" t="s">
        <v>8</v>
      </c>
      <c r="C17" s="6">
        <v>265.10000000000002</v>
      </c>
      <c r="D17" s="6">
        <v>103.2</v>
      </c>
      <c r="E17" s="6">
        <f t="shared" si="1"/>
        <v>368.3</v>
      </c>
      <c r="F17" s="7">
        <v>141.56</v>
      </c>
      <c r="G17" s="6">
        <f t="shared" si="0"/>
        <v>38.436057561770291</v>
      </c>
    </row>
    <row r="18" spans="1:7" ht="16.5" x14ac:dyDescent="0.3">
      <c r="A18" s="1" t="s">
        <v>12</v>
      </c>
      <c r="B18" s="5" t="s">
        <v>5</v>
      </c>
      <c r="C18" s="6">
        <v>266.60000000000002</v>
      </c>
      <c r="D18" s="6">
        <v>103.9</v>
      </c>
      <c r="E18" s="6">
        <f t="shared" si="1"/>
        <v>370.5</v>
      </c>
      <c r="F18" s="7">
        <v>146.01</v>
      </c>
      <c r="G18" s="6">
        <f t="shared" si="0"/>
        <v>39.40890688259109</v>
      </c>
    </row>
    <row r="19" spans="1:7" ht="16.5" x14ac:dyDescent="0.3">
      <c r="A19" s="1"/>
      <c r="B19" s="5" t="s">
        <v>6</v>
      </c>
      <c r="C19" s="6">
        <v>269.3</v>
      </c>
      <c r="D19" s="6">
        <v>103.6</v>
      </c>
      <c r="E19" s="6">
        <f t="shared" si="1"/>
        <v>372.9</v>
      </c>
      <c r="F19" s="7">
        <v>149.75</v>
      </c>
      <c r="G19" s="6">
        <f t="shared" si="0"/>
        <v>40.158219361759187</v>
      </c>
    </row>
    <row r="20" spans="1:7" ht="16.5" x14ac:dyDescent="0.3">
      <c r="A20" s="1"/>
      <c r="B20" s="5" t="s">
        <v>7</v>
      </c>
      <c r="C20" s="6">
        <v>272.5</v>
      </c>
      <c r="D20" s="6">
        <v>106</v>
      </c>
      <c r="E20" s="6">
        <f t="shared" si="1"/>
        <v>378.5</v>
      </c>
      <c r="F20" s="7">
        <v>152.97</v>
      </c>
      <c r="G20" s="6">
        <f t="shared" si="0"/>
        <v>40.414795244385729</v>
      </c>
    </row>
    <row r="21" spans="1:7" ht="16.5" x14ac:dyDescent="0.3">
      <c r="A21" s="1"/>
      <c r="B21" s="5" t="s">
        <v>8</v>
      </c>
      <c r="C21" s="6">
        <v>277.89999999999998</v>
      </c>
      <c r="D21" s="6">
        <v>105.8</v>
      </c>
      <c r="E21" s="6">
        <f t="shared" si="1"/>
        <v>383.7</v>
      </c>
      <c r="F21" s="7">
        <v>156.4</v>
      </c>
      <c r="G21" s="6">
        <f t="shared" si="0"/>
        <v>40.761011206671881</v>
      </c>
    </row>
    <row r="22" spans="1:7" ht="16.5" x14ac:dyDescent="0.3">
      <c r="A22" s="1" t="s">
        <v>13</v>
      </c>
      <c r="B22" s="5" t="s">
        <v>5</v>
      </c>
      <c r="C22" s="6">
        <v>282.3</v>
      </c>
      <c r="D22" s="6">
        <v>107.5</v>
      </c>
      <c r="E22" s="6">
        <f t="shared" si="1"/>
        <v>389.8</v>
      </c>
      <c r="F22" s="7">
        <v>160.46</v>
      </c>
      <c r="G22" s="6">
        <f t="shared" si="0"/>
        <v>41.16469984607491</v>
      </c>
    </row>
    <row r="23" spans="1:7" ht="16.5" x14ac:dyDescent="0.3">
      <c r="A23" s="1"/>
      <c r="B23" s="5" t="s">
        <v>6</v>
      </c>
      <c r="C23" s="6">
        <v>284.60000000000002</v>
      </c>
      <c r="D23" s="6">
        <v>107.6</v>
      </c>
      <c r="E23" s="6">
        <f t="shared" si="1"/>
        <v>392.20000000000005</v>
      </c>
      <c r="F23" s="7">
        <v>163.91</v>
      </c>
      <c r="G23" s="6">
        <f t="shared" si="0"/>
        <v>41.792452830188672</v>
      </c>
    </row>
    <row r="24" spans="1:7" ht="16.5" x14ac:dyDescent="0.3">
      <c r="A24" s="1"/>
      <c r="B24" s="5" t="s">
        <v>7</v>
      </c>
      <c r="C24" s="6">
        <v>289.2</v>
      </c>
      <c r="D24" s="6">
        <v>109.9</v>
      </c>
      <c r="E24" s="6">
        <f t="shared" si="1"/>
        <v>399.1</v>
      </c>
      <c r="F24" s="7">
        <v>166.85</v>
      </c>
      <c r="G24" s="6">
        <f t="shared" si="0"/>
        <v>41.806564770734148</v>
      </c>
    </row>
    <row r="25" spans="1:7" ht="16.5" x14ac:dyDescent="0.3">
      <c r="A25" s="1"/>
      <c r="B25" s="5" t="s">
        <v>8</v>
      </c>
      <c r="C25" s="6">
        <v>290.8</v>
      </c>
      <c r="D25" s="6">
        <v>101.9</v>
      </c>
      <c r="E25" s="6">
        <f t="shared" si="1"/>
        <v>392.70000000000005</v>
      </c>
      <c r="F25" s="7">
        <v>168.58</v>
      </c>
      <c r="G25" s="6">
        <f t="shared" si="0"/>
        <v>42.928444104914689</v>
      </c>
    </row>
    <row r="26" spans="1:7" ht="16.5" x14ac:dyDescent="0.3">
      <c r="A26" s="1" t="s">
        <v>14</v>
      </c>
      <c r="B26" s="5" t="s">
        <v>5</v>
      </c>
      <c r="C26" s="6">
        <v>290.3</v>
      </c>
      <c r="D26" s="6">
        <v>98</v>
      </c>
      <c r="E26" s="6">
        <f t="shared" si="1"/>
        <v>388.3</v>
      </c>
      <c r="F26" s="7">
        <v>170.79</v>
      </c>
      <c r="G26" s="6">
        <f t="shared" si="0"/>
        <v>43.984032964202932</v>
      </c>
    </row>
    <row r="27" spans="1:7" ht="16.5" x14ac:dyDescent="0.3">
      <c r="A27" s="1"/>
      <c r="B27" s="5" t="s">
        <v>6</v>
      </c>
      <c r="C27" s="6">
        <v>293.2</v>
      </c>
      <c r="D27" s="6">
        <v>97</v>
      </c>
      <c r="E27" s="6">
        <f t="shared" si="1"/>
        <v>390.2</v>
      </c>
      <c r="F27" s="7">
        <v>172.68</v>
      </c>
      <c r="G27" s="6">
        <f t="shared" si="0"/>
        <v>44.254228600717582</v>
      </c>
    </row>
    <row r="28" spans="1:7" ht="16.5" x14ac:dyDescent="0.3">
      <c r="A28" s="1"/>
      <c r="B28" s="5" t="s">
        <v>7</v>
      </c>
      <c r="C28" s="6">
        <v>298.3</v>
      </c>
      <c r="D28" s="6">
        <v>104.9</v>
      </c>
      <c r="E28" s="6">
        <f t="shared" si="1"/>
        <v>403.20000000000005</v>
      </c>
      <c r="F28" s="7">
        <v>176</v>
      </c>
      <c r="G28" s="6">
        <f t="shared" si="0"/>
        <v>43.650793650793645</v>
      </c>
    </row>
    <row r="29" spans="1:7" ht="16.5" x14ac:dyDescent="0.3">
      <c r="A29" s="1"/>
      <c r="B29" s="5" t="s">
        <v>8</v>
      </c>
      <c r="C29" s="6">
        <v>302.2</v>
      </c>
      <c r="D29" s="6">
        <v>114.3</v>
      </c>
      <c r="E29" s="6">
        <f t="shared" si="1"/>
        <v>416.5</v>
      </c>
      <c r="F29" s="7">
        <v>180.37</v>
      </c>
      <c r="G29" s="6">
        <f t="shared" si="0"/>
        <v>43.306122448979593</v>
      </c>
    </row>
    <row r="30" spans="1:7" ht="16.5" x14ac:dyDescent="0.3">
      <c r="A30" s="1" t="s">
        <v>15</v>
      </c>
      <c r="B30" s="5" t="s">
        <v>5</v>
      </c>
      <c r="C30" s="6">
        <v>309.89999999999998</v>
      </c>
      <c r="D30" s="6">
        <v>119.4</v>
      </c>
      <c r="E30" s="6">
        <f t="shared" si="1"/>
        <v>429.29999999999995</v>
      </c>
      <c r="F30" s="7">
        <v>185.94</v>
      </c>
      <c r="G30" s="6">
        <f t="shared" si="0"/>
        <v>43.312368972746334</v>
      </c>
    </row>
    <row r="31" spans="1:7" ht="16.5" x14ac:dyDescent="0.3">
      <c r="A31" s="1"/>
      <c r="B31" s="5" t="s">
        <v>6</v>
      </c>
      <c r="C31" s="6">
        <v>315.89999999999998</v>
      </c>
      <c r="D31" s="6">
        <v>125.5</v>
      </c>
      <c r="E31" s="6">
        <f t="shared" si="1"/>
        <v>441.4</v>
      </c>
      <c r="F31" s="7">
        <v>191.13</v>
      </c>
      <c r="G31" s="6">
        <f t="shared" si="0"/>
        <v>43.300860897145448</v>
      </c>
    </row>
    <row r="32" spans="1:7" ht="16.5" x14ac:dyDescent="0.3">
      <c r="A32" s="1"/>
      <c r="B32" s="5" t="s">
        <v>7</v>
      </c>
      <c r="C32" s="6">
        <v>321.10000000000002</v>
      </c>
      <c r="D32" s="6">
        <v>119.7</v>
      </c>
      <c r="E32" s="6">
        <f t="shared" si="1"/>
        <v>440.8</v>
      </c>
      <c r="F32" s="7">
        <v>197.12</v>
      </c>
      <c r="G32" s="6">
        <f t="shared" si="0"/>
        <v>44.718693284936478</v>
      </c>
    </row>
    <row r="33" spans="1:7" ht="16.5" x14ac:dyDescent="0.3">
      <c r="A33" s="1"/>
      <c r="B33" s="5" t="s">
        <v>8</v>
      </c>
      <c r="C33" s="6">
        <v>323.2</v>
      </c>
      <c r="D33" s="6">
        <v>121.5</v>
      </c>
      <c r="E33" s="6">
        <f t="shared" si="1"/>
        <v>444.7</v>
      </c>
      <c r="F33" s="7">
        <v>202.32</v>
      </c>
      <c r="G33" s="6">
        <f t="shared" si="0"/>
        <v>45.495839892062065</v>
      </c>
    </row>
    <row r="34" spans="1:7" ht="16.5" x14ac:dyDescent="0.3">
      <c r="A34" s="1" t="s">
        <v>16</v>
      </c>
      <c r="B34" s="5" t="s">
        <v>5</v>
      </c>
      <c r="C34" s="6">
        <v>326.7</v>
      </c>
      <c r="D34" s="6">
        <v>131.6</v>
      </c>
      <c r="E34" s="6">
        <f t="shared" si="1"/>
        <v>458.29999999999995</v>
      </c>
      <c r="F34" s="7">
        <v>206.93</v>
      </c>
      <c r="G34" s="6">
        <f t="shared" si="0"/>
        <v>45.151647392537647</v>
      </c>
    </row>
    <row r="35" spans="1:7" ht="16.5" x14ac:dyDescent="0.3">
      <c r="A35" s="1"/>
      <c r="B35" s="5" t="s">
        <v>6</v>
      </c>
      <c r="C35" s="6">
        <v>332.6</v>
      </c>
      <c r="D35" s="6">
        <v>122.3</v>
      </c>
      <c r="E35" s="6">
        <f t="shared" si="1"/>
        <v>454.90000000000003</v>
      </c>
      <c r="F35" s="7">
        <v>211.63</v>
      </c>
      <c r="G35" s="6">
        <f t="shared" si="0"/>
        <v>46.522312596174977</v>
      </c>
    </row>
    <row r="36" spans="1:7" ht="16.5" x14ac:dyDescent="0.3">
      <c r="A36" s="1"/>
      <c r="B36" s="5" t="s">
        <v>7</v>
      </c>
      <c r="C36" s="6">
        <v>332.5</v>
      </c>
      <c r="D36" s="6">
        <v>123.2</v>
      </c>
      <c r="E36" s="6">
        <f t="shared" si="1"/>
        <v>455.7</v>
      </c>
      <c r="F36" s="7">
        <v>216.12</v>
      </c>
      <c r="G36" s="6">
        <f t="shared" si="0"/>
        <v>47.425938117182362</v>
      </c>
    </row>
    <row r="37" spans="1:7" ht="16.5" x14ac:dyDescent="0.3">
      <c r="A37" s="1"/>
      <c r="B37" s="5" t="s">
        <v>8</v>
      </c>
      <c r="C37" s="6">
        <v>334.5</v>
      </c>
      <c r="D37" s="6">
        <v>112.8</v>
      </c>
      <c r="E37" s="6">
        <f t="shared" si="1"/>
        <v>447.3</v>
      </c>
      <c r="F37" s="7">
        <v>219.86</v>
      </c>
      <c r="G37" s="6">
        <f t="shared" si="0"/>
        <v>49.152693941426342</v>
      </c>
    </row>
    <row r="38" spans="1:7" ht="16.5" x14ac:dyDescent="0.3">
      <c r="A38" s="1" t="s">
        <v>17</v>
      </c>
      <c r="B38" s="5" t="s">
        <v>5</v>
      </c>
      <c r="C38" s="6">
        <v>335</v>
      </c>
      <c r="D38" s="6">
        <v>118</v>
      </c>
      <c r="E38" s="6">
        <f t="shared" si="1"/>
        <v>453</v>
      </c>
      <c r="F38" s="7">
        <v>224.64</v>
      </c>
      <c r="G38" s="6">
        <f t="shared" si="0"/>
        <v>49.589403973509931</v>
      </c>
    </row>
    <row r="39" spans="1:7" ht="16.5" x14ac:dyDescent="0.3">
      <c r="A39" s="1"/>
      <c r="B39" s="5" t="s">
        <v>6</v>
      </c>
      <c r="C39" s="6">
        <v>339.9</v>
      </c>
      <c r="D39" s="6">
        <v>122.6</v>
      </c>
      <c r="E39" s="6">
        <f t="shared" si="1"/>
        <v>462.5</v>
      </c>
      <c r="F39" s="7">
        <v>228.35</v>
      </c>
      <c r="G39" s="6">
        <f t="shared" si="0"/>
        <v>49.372972972972974</v>
      </c>
    </row>
    <row r="40" spans="1:7" ht="16.5" x14ac:dyDescent="0.3">
      <c r="A40" s="1"/>
      <c r="B40" s="5" t="s">
        <v>7</v>
      </c>
      <c r="C40" s="6">
        <v>342.8</v>
      </c>
      <c r="D40" s="6">
        <v>130.80000000000001</v>
      </c>
      <c r="E40" s="6">
        <f t="shared" si="1"/>
        <v>473.6</v>
      </c>
      <c r="F40" s="7">
        <v>232.68</v>
      </c>
      <c r="G40" s="6">
        <f t="shared" si="0"/>
        <v>49.130067567567565</v>
      </c>
    </row>
    <row r="41" spans="1:7" ht="16.5" x14ac:dyDescent="0.3">
      <c r="A41" s="1"/>
      <c r="B41" s="5" t="s">
        <v>8</v>
      </c>
      <c r="C41" s="6">
        <v>350.1</v>
      </c>
      <c r="D41" s="6">
        <v>134.5</v>
      </c>
      <c r="E41" s="6">
        <f t="shared" si="1"/>
        <v>484.6</v>
      </c>
      <c r="F41" s="7">
        <v>237.9</v>
      </c>
      <c r="G41" s="6">
        <f t="shared" si="0"/>
        <v>49.09203466776723</v>
      </c>
    </row>
    <row r="42" spans="1:7" ht="16.5" x14ac:dyDescent="0.3">
      <c r="A42" s="1" t="s">
        <v>18</v>
      </c>
      <c r="B42" s="5" t="s">
        <v>5</v>
      </c>
      <c r="C42" s="6">
        <v>355.4</v>
      </c>
      <c r="D42" s="6">
        <v>140</v>
      </c>
      <c r="E42" s="6">
        <f t="shared" si="1"/>
        <v>495.4</v>
      </c>
      <c r="F42" s="7">
        <v>243.42</v>
      </c>
      <c r="G42" s="6">
        <f t="shared" si="0"/>
        <v>49.136051675413803</v>
      </c>
    </row>
    <row r="43" spans="1:7" ht="16.5" x14ac:dyDescent="0.3">
      <c r="A43" s="1"/>
      <c r="B43" s="5" t="s">
        <v>6</v>
      </c>
      <c r="C43" s="6">
        <v>361</v>
      </c>
      <c r="D43" s="6">
        <v>138.6</v>
      </c>
      <c r="E43" s="6">
        <f t="shared" si="1"/>
        <v>499.6</v>
      </c>
      <c r="F43" s="7">
        <v>247.81</v>
      </c>
      <c r="G43" s="6">
        <f t="shared" si="0"/>
        <v>49.601681345076059</v>
      </c>
    </row>
    <row r="44" spans="1:7" ht="16.5" x14ac:dyDescent="0.3">
      <c r="A44" s="1"/>
      <c r="B44" s="5" t="s">
        <v>7</v>
      </c>
      <c r="C44" s="6">
        <v>364.9</v>
      </c>
      <c r="D44" s="6">
        <v>141.30000000000001</v>
      </c>
      <c r="E44" s="6">
        <f t="shared" si="1"/>
        <v>506.2</v>
      </c>
      <c r="F44" s="7">
        <v>254.28</v>
      </c>
      <c r="G44" s="6">
        <f t="shared" si="0"/>
        <v>50.233109442907939</v>
      </c>
    </row>
    <row r="45" spans="1:7" ht="16.5" x14ac:dyDescent="0.3">
      <c r="A45" s="1"/>
      <c r="B45" s="5" t="s">
        <v>8</v>
      </c>
      <c r="C45" s="6">
        <v>371.1</v>
      </c>
      <c r="D45" s="6">
        <v>138.4</v>
      </c>
      <c r="E45" s="6">
        <f t="shared" si="1"/>
        <v>509.5</v>
      </c>
      <c r="F45" s="7">
        <v>259.75</v>
      </c>
      <c r="G45" s="6">
        <f t="shared" si="0"/>
        <v>50.981354268891067</v>
      </c>
    </row>
    <row r="46" spans="1:7" ht="16.5" x14ac:dyDescent="0.3">
      <c r="A46" s="1" t="s">
        <v>19</v>
      </c>
      <c r="B46" s="5" t="s">
        <v>5</v>
      </c>
      <c r="C46" s="6">
        <v>374.7</v>
      </c>
      <c r="D46" s="6">
        <v>142.9</v>
      </c>
      <c r="E46" s="6">
        <f t="shared" si="1"/>
        <v>517.6</v>
      </c>
      <c r="F46" s="7">
        <v>267.19</v>
      </c>
      <c r="G46" s="6">
        <f t="shared" si="0"/>
        <v>51.620942812982996</v>
      </c>
    </row>
    <row r="47" spans="1:7" ht="16.5" x14ac:dyDescent="0.3">
      <c r="A47" s="1"/>
      <c r="B47" s="5" t="s">
        <v>6</v>
      </c>
      <c r="C47" s="6">
        <v>378.9</v>
      </c>
      <c r="D47" s="6">
        <v>145.19999999999999</v>
      </c>
      <c r="E47" s="6">
        <f t="shared" si="1"/>
        <v>524.09999999999991</v>
      </c>
      <c r="F47" s="7">
        <v>273.47000000000003</v>
      </c>
      <c r="G47" s="6">
        <f t="shared" si="0"/>
        <v>52.178973478343835</v>
      </c>
    </row>
    <row r="48" spans="1:7" ht="16.5" x14ac:dyDescent="0.3">
      <c r="A48" s="1"/>
      <c r="B48" s="5" t="s">
        <v>7</v>
      </c>
      <c r="C48" s="6">
        <v>385.8</v>
      </c>
      <c r="D48" s="6">
        <v>150.4</v>
      </c>
      <c r="E48" s="6">
        <f t="shared" si="1"/>
        <v>536.20000000000005</v>
      </c>
      <c r="F48" s="7">
        <v>281.47000000000003</v>
      </c>
      <c r="G48" s="6">
        <f t="shared" si="0"/>
        <v>52.493472584856391</v>
      </c>
    </row>
    <row r="49" spans="1:7" ht="16.5" x14ac:dyDescent="0.3">
      <c r="A49" s="1"/>
      <c r="B49" s="5" t="s">
        <v>8</v>
      </c>
      <c r="C49" s="6">
        <v>390.5</v>
      </c>
      <c r="D49" s="6">
        <v>152.30000000000001</v>
      </c>
      <c r="E49" s="6">
        <f t="shared" si="1"/>
        <v>542.79999999999995</v>
      </c>
      <c r="F49" s="7">
        <v>288.20999999999998</v>
      </c>
      <c r="G49" s="6">
        <f t="shared" si="0"/>
        <v>53.096904937361835</v>
      </c>
    </row>
    <row r="50" spans="1:7" ht="16.5" x14ac:dyDescent="0.3">
      <c r="A50" s="1" t="s">
        <v>20</v>
      </c>
      <c r="B50" s="5" t="s">
        <v>5</v>
      </c>
      <c r="C50" s="6">
        <v>400.1</v>
      </c>
      <c r="D50" s="6">
        <v>156.19999999999999</v>
      </c>
      <c r="E50" s="6">
        <f t="shared" si="1"/>
        <v>556.29999999999995</v>
      </c>
      <c r="F50" s="7">
        <v>296.93</v>
      </c>
      <c r="G50" s="6">
        <f t="shared" si="0"/>
        <v>53.375876325723539</v>
      </c>
    </row>
    <row r="51" spans="1:7" ht="16.5" x14ac:dyDescent="0.3">
      <c r="A51" s="1"/>
      <c r="B51" s="5" t="s">
        <v>6</v>
      </c>
      <c r="C51" s="6">
        <v>408.1</v>
      </c>
      <c r="D51" s="6">
        <v>157</v>
      </c>
      <c r="E51" s="6">
        <f t="shared" si="1"/>
        <v>565.1</v>
      </c>
      <c r="F51" s="7">
        <v>302.54000000000002</v>
      </c>
      <c r="G51" s="6">
        <f t="shared" si="0"/>
        <v>53.537427004070082</v>
      </c>
    </row>
    <row r="52" spans="1:7" ht="16.5" x14ac:dyDescent="0.3">
      <c r="A52" s="1"/>
      <c r="B52" s="5" t="s">
        <v>7</v>
      </c>
      <c r="C52" s="6">
        <v>417</v>
      </c>
      <c r="D52" s="6">
        <v>159.19999999999999</v>
      </c>
      <c r="E52" s="6">
        <f t="shared" si="1"/>
        <v>576.20000000000005</v>
      </c>
      <c r="F52" s="7">
        <v>309.55</v>
      </c>
      <c r="G52" s="6">
        <f t="shared" si="0"/>
        <v>53.722665741062123</v>
      </c>
    </row>
    <row r="53" spans="1:7" ht="16.5" x14ac:dyDescent="0.3">
      <c r="A53" s="1"/>
      <c r="B53" s="5" t="s">
        <v>8</v>
      </c>
      <c r="C53" s="6">
        <v>419.6</v>
      </c>
      <c r="D53" s="6">
        <v>161.69999999999999</v>
      </c>
      <c r="E53" s="6">
        <f t="shared" si="1"/>
        <v>581.29999999999995</v>
      </c>
      <c r="F53" s="7">
        <v>317.13</v>
      </c>
      <c r="G53" s="6">
        <f t="shared" si="0"/>
        <v>54.55530707035954</v>
      </c>
    </row>
    <row r="54" spans="1:7" ht="16.5" x14ac:dyDescent="0.3">
      <c r="A54" s="1" t="s">
        <v>21</v>
      </c>
      <c r="B54" s="5" t="s">
        <v>5</v>
      </c>
      <c r="C54" s="6">
        <v>430.3</v>
      </c>
      <c r="D54" s="6">
        <v>172.7</v>
      </c>
      <c r="E54" s="6">
        <f t="shared" si="1"/>
        <v>603</v>
      </c>
      <c r="F54" s="7">
        <v>324.89</v>
      </c>
      <c r="G54" s="6">
        <f t="shared" si="0"/>
        <v>53.878938640132667</v>
      </c>
    </row>
    <row r="55" spans="1:7" ht="16.5" x14ac:dyDescent="0.3">
      <c r="A55" s="1"/>
      <c r="B55" s="5" t="s">
        <v>6</v>
      </c>
      <c r="C55" s="6">
        <v>437.2</v>
      </c>
      <c r="D55" s="6">
        <v>173.9</v>
      </c>
      <c r="E55" s="6">
        <f t="shared" si="1"/>
        <v>611.1</v>
      </c>
      <c r="F55" s="7">
        <v>330.04</v>
      </c>
      <c r="G55" s="6">
        <f t="shared" si="0"/>
        <v>54.007527409589265</v>
      </c>
    </row>
    <row r="56" spans="1:7" ht="16.5" x14ac:dyDescent="0.3">
      <c r="A56" s="1"/>
      <c r="B56" s="5" t="s">
        <v>7</v>
      </c>
      <c r="C56" s="6">
        <v>446.4</v>
      </c>
      <c r="D56" s="6">
        <v>180.1</v>
      </c>
      <c r="E56" s="6">
        <f t="shared" si="1"/>
        <v>626.5</v>
      </c>
      <c r="F56" s="7">
        <v>337.15</v>
      </c>
      <c r="G56" s="6">
        <f t="shared" si="0"/>
        <v>53.81484437350359</v>
      </c>
    </row>
    <row r="57" spans="1:7" ht="16.5" x14ac:dyDescent="0.3">
      <c r="A57" s="1"/>
      <c r="B57" s="5" t="s">
        <v>8</v>
      </c>
      <c r="C57" s="6">
        <v>460.4</v>
      </c>
      <c r="D57" s="6">
        <v>183.2</v>
      </c>
      <c r="E57" s="6">
        <f t="shared" si="1"/>
        <v>643.59999999999991</v>
      </c>
      <c r="F57" s="7">
        <v>345.86</v>
      </c>
      <c r="G57" s="6">
        <f t="shared" si="0"/>
        <v>53.738346799254202</v>
      </c>
    </row>
    <row r="58" spans="1:7" ht="16.5" x14ac:dyDescent="0.3">
      <c r="A58" s="1" t="s">
        <v>22</v>
      </c>
      <c r="B58" s="5" t="s">
        <v>5</v>
      </c>
      <c r="C58" s="6">
        <v>470.8</v>
      </c>
      <c r="D58" s="6">
        <v>196.1</v>
      </c>
      <c r="E58" s="6">
        <f t="shared" si="1"/>
        <v>666.9</v>
      </c>
      <c r="F58" s="7">
        <v>352.72</v>
      </c>
      <c r="G58" s="6">
        <f t="shared" si="0"/>
        <v>52.889488678962373</v>
      </c>
    </row>
    <row r="59" spans="1:7" ht="16.5" x14ac:dyDescent="0.3">
      <c r="A59" s="1"/>
      <c r="B59" s="5" t="s">
        <v>6</v>
      </c>
      <c r="C59" s="6">
        <v>475.9</v>
      </c>
      <c r="D59" s="6">
        <v>195.4</v>
      </c>
      <c r="E59" s="6">
        <f t="shared" si="1"/>
        <v>671.3</v>
      </c>
      <c r="F59" s="7">
        <v>357.37</v>
      </c>
      <c r="G59" s="6">
        <f t="shared" si="0"/>
        <v>53.235513183375552</v>
      </c>
    </row>
    <row r="60" spans="1:7" ht="16.5" x14ac:dyDescent="0.3">
      <c r="A60" s="1"/>
      <c r="B60" s="5" t="s">
        <v>7</v>
      </c>
      <c r="C60" s="6">
        <v>485</v>
      </c>
      <c r="D60" s="6">
        <v>197.4</v>
      </c>
      <c r="E60" s="6">
        <f t="shared" si="1"/>
        <v>682.4</v>
      </c>
      <c r="F60" s="7">
        <v>361.5</v>
      </c>
      <c r="G60" s="6">
        <f t="shared" si="0"/>
        <v>52.974794841735054</v>
      </c>
    </row>
    <row r="61" spans="1:7" ht="16.5" x14ac:dyDescent="0.3">
      <c r="A61" s="1"/>
      <c r="B61" s="5" t="s">
        <v>8</v>
      </c>
      <c r="C61" s="6">
        <v>490.8</v>
      </c>
      <c r="D61" s="6">
        <v>202.1</v>
      </c>
      <c r="E61" s="6">
        <f t="shared" si="1"/>
        <v>692.9</v>
      </c>
      <c r="F61" s="7">
        <v>368.39</v>
      </c>
      <c r="G61" s="6">
        <f t="shared" si="0"/>
        <v>53.166402078221964</v>
      </c>
    </row>
    <row r="62" spans="1:7" ht="16.5" x14ac:dyDescent="0.3">
      <c r="A62" s="1" t="s">
        <v>23</v>
      </c>
      <c r="B62" s="5" t="s">
        <v>5</v>
      </c>
      <c r="C62" s="6">
        <v>495.1</v>
      </c>
      <c r="D62" s="6">
        <v>200.7</v>
      </c>
      <c r="E62" s="6">
        <f t="shared" si="1"/>
        <v>695.8</v>
      </c>
      <c r="F62" s="7">
        <v>371.07</v>
      </c>
      <c r="G62" s="6">
        <f t="shared" si="0"/>
        <v>53.329979879275655</v>
      </c>
    </row>
    <row r="63" spans="1:7" ht="16.5" x14ac:dyDescent="0.3">
      <c r="A63" s="1"/>
      <c r="B63" s="5" t="s">
        <v>6</v>
      </c>
      <c r="C63" s="6">
        <v>504.2</v>
      </c>
      <c r="D63" s="6">
        <v>194</v>
      </c>
      <c r="E63" s="6">
        <f t="shared" si="1"/>
        <v>698.2</v>
      </c>
      <c r="F63" s="7">
        <v>373.11</v>
      </c>
      <c r="G63" s="6">
        <f t="shared" si="0"/>
        <v>53.438842738470349</v>
      </c>
    </row>
    <row r="64" spans="1:7" ht="16.5" x14ac:dyDescent="0.3">
      <c r="A64" s="1"/>
      <c r="B64" s="5" t="s">
        <v>7</v>
      </c>
      <c r="C64" s="6">
        <v>511.4</v>
      </c>
      <c r="D64" s="6">
        <v>200.8</v>
      </c>
      <c r="E64" s="6">
        <f t="shared" si="1"/>
        <v>712.2</v>
      </c>
      <c r="F64" s="7">
        <v>379.86</v>
      </c>
      <c r="G64" s="6">
        <f t="shared" si="0"/>
        <v>53.336141533277171</v>
      </c>
    </row>
    <row r="65" spans="1:7" ht="16.5" x14ac:dyDescent="0.3">
      <c r="A65" s="1"/>
      <c r="B65" s="5" t="s">
        <v>8</v>
      </c>
      <c r="C65" s="6">
        <v>518.9</v>
      </c>
      <c r="D65" s="6">
        <v>205.9</v>
      </c>
      <c r="E65" s="6">
        <f t="shared" si="1"/>
        <v>724.8</v>
      </c>
      <c r="F65" s="7">
        <v>402.32</v>
      </c>
      <c r="G65" s="6">
        <f t="shared" si="0"/>
        <v>55.507726269315668</v>
      </c>
    </row>
    <row r="66" spans="1:7" ht="16.5" x14ac:dyDescent="0.3">
      <c r="A66" s="1" t="s">
        <v>24</v>
      </c>
      <c r="B66" s="5" t="s">
        <v>5</v>
      </c>
      <c r="C66" s="6">
        <v>536.9</v>
      </c>
      <c r="D66" s="6">
        <v>210.6</v>
      </c>
      <c r="E66" s="6">
        <f t="shared" si="1"/>
        <v>747.5</v>
      </c>
      <c r="F66" s="7">
        <v>396.57</v>
      </c>
      <c r="G66" s="6">
        <f t="shared" ref="G66:G129" si="2">F66/(D66+C66)*100</f>
        <v>53.052842809364542</v>
      </c>
    </row>
    <row r="67" spans="1:7" ht="16.5" x14ac:dyDescent="0.3">
      <c r="A67" s="1"/>
      <c r="B67" s="5" t="s">
        <v>6</v>
      </c>
      <c r="C67" s="6">
        <v>550.6</v>
      </c>
      <c r="D67" s="6">
        <v>218.5</v>
      </c>
      <c r="E67" s="6">
        <f t="shared" ref="E67:E130" si="3">C67+D67</f>
        <v>769.1</v>
      </c>
      <c r="F67" s="7">
        <v>403.69</v>
      </c>
      <c r="G67" s="6">
        <f t="shared" si="2"/>
        <v>52.488623065921203</v>
      </c>
    </row>
    <row r="68" spans="1:7" ht="16.5" x14ac:dyDescent="0.3">
      <c r="A68" s="1"/>
      <c r="B68" s="5" t="s">
        <v>7</v>
      </c>
      <c r="C68" s="6">
        <v>566.70000000000005</v>
      </c>
      <c r="D68" s="6">
        <v>215.2</v>
      </c>
      <c r="E68" s="6">
        <f t="shared" si="3"/>
        <v>781.90000000000009</v>
      </c>
      <c r="F68" s="7">
        <v>412</v>
      </c>
      <c r="G68" s="6">
        <f t="shared" si="2"/>
        <v>52.692160122777842</v>
      </c>
    </row>
    <row r="69" spans="1:7" ht="16.5" x14ac:dyDescent="0.3">
      <c r="A69" s="1"/>
      <c r="B69" s="5" t="s">
        <v>8</v>
      </c>
      <c r="C69" s="6">
        <v>575.6</v>
      </c>
      <c r="D69" s="6">
        <v>220.3</v>
      </c>
      <c r="E69" s="6">
        <f t="shared" si="3"/>
        <v>795.90000000000009</v>
      </c>
      <c r="F69" s="7">
        <v>426.69</v>
      </c>
      <c r="G69" s="6">
        <f t="shared" si="2"/>
        <v>53.611006407840179</v>
      </c>
    </row>
    <row r="70" spans="1:7" ht="16.5" x14ac:dyDescent="0.3">
      <c r="A70" s="1" t="s">
        <v>25</v>
      </c>
      <c r="B70" s="5" t="s">
        <v>5</v>
      </c>
      <c r="C70" s="6">
        <v>587.79999999999995</v>
      </c>
      <c r="D70" s="6">
        <v>233.9</v>
      </c>
      <c r="E70" s="6">
        <f t="shared" si="3"/>
        <v>821.69999999999993</v>
      </c>
      <c r="F70" s="7">
        <v>427.99</v>
      </c>
      <c r="G70" s="6">
        <f t="shared" si="2"/>
        <v>52.085919435317031</v>
      </c>
    </row>
    <row r="71" spans="1:7" ht="16.5" x14ac:dyDescent="0.3">
      <c r="A71" s="1"/>
      <c r="B71" s="5" t="s">
        <v>6</v>
      </c>
      <c r="C71" s="6">
        <v>599.20000000000005</v>
      </c>
      <c r="D71" s="6">
        <v>232.4</v>
      </c>
      <c r="E71" s="6">
        <f t="shared" si="3"/>
        <v>831.6</v>
      </c>
      <c r="F71" s="7">
        <v>433.5</v>
      </c>
      <c r="G71" s="6">
        <f t="shared" si="2"/>
        <v>52.128427128427127</v>
      </c>
    </row>
    <row r="72" spans="1:7" ht="16.5" x14ac:dyDescent="0.3">
      <c r="A72" s="1"/>
      <c r="B72" s="5" t="s">
        <v>7</v>
      </c>
      <c r="C72" s="6">
        <v>609.5</v>
      </c>
      <c r="D72" s="6">
        <v>237.5</v>
      </c>
      <c r="E72" s="6">
        <f t="shared" si="3"/>
        <v>847</v>
      </c>
      <c r="F72" s="7">
        <v>439.97</v>
      </c>
      <c r="G72" s="6">
        <f t="shared" si="2"/>
        <v>51.944510035419135</v>
      </c>
    </row>
    <row r="73" spans="1:7" ht="16.5" x14ac:dyDescent="0.3">
      <c r="A73" s="1"/>
      <c r="B73" s="5" t="s">
        <v>8</v>
      </c>
      <c r="C73" s="6">
        <v>621.5</v>
      </c>
      <c r="D73" s="6">
        <v>228.6</v>
      </c>
      <c r="E73" s="6">
        <f t="shared" si="3"/>
        <v>850.1</v>
      </c>
      <c r="F73" s="7">
        <v>453.27</v>
      </c>
      <c r="G73" s="6">
        <f t="shared" si="2"/>
        <v>53.319609457710861</v>
      </c>
    </row>
    <row r="74" spans="1:7" ht="16.5" x14ac:dyDescent="0.3">
      <c r="A74" s="1" t="s">
        <v>26</v>
      </c>
      <c r="B74" s="5" t="s">
        <v>5</v>
      </c>
      <c r="C74" s="6">
        <v>632.6</v>
      </c>
      <c r="D74" s="6">
        <v>227.1</v>
      </c>
      <c r="E74" s="6">
        <f t="shared" si="3"/>
        <v>859.7</v>
      </c>
      <c r="F74" s="7">
        <v>454.74</v>
      </c>
      <c r="G74" s="6">
        <f t="shared" si="2"/>
        <v>52.895195998604159</v>
      </c>
    </row>
    <row r="75" spans="1:7" ht="16.5" x14ac:dyDescent="0.3">
      <c r="A75" s="1"/>
      <c r="B75" s="5" t="s">
        <v>6</v>
      </c>
      <c r="C75" s="6">
        <v>642.5</v>
      </c>
      <c r="D75" s="6">
        <v>230.3</v>
      </c>
      <c r="E75" s="6">
        <f t="shared" si="3"/>
        <v>872.8</v>
      </c>
      <c r="F75" s="7">
        <v>454.82</v>
      </c>
      <c r="G75" s="6">
        <f t="shared" si="2"/>
        <v>52.110449129239235</v>
      </c>
    </row>
    <row r="76" spans="1:7" ht="16.5" x14ac:dyDescent="0.3">
      <c r="A76" s="1"/>
      <c r="B76" s="5" t="s">
        <v>7</v>
      </c>
      <c r="C76" s="6">
        <v>654.5</v>
      </c>
      <c r="D76" s="6">
        <v>234.1</v>
      </c>
      <c r="E76" s="6">
        <f t="shared" si="3"/>
        <v>888.6</v>
      </c>
      <c r="F76" s="7">
        <v>462.11</v>
      </c>
      <c r="G76" s="6">
        <f t="shared" si="2"/>
        <v>52.0042763898267</v>
      </c>
    </row>
    <row r="77" spans="1:7" ht="16.5" x14ac:dyDescent="0.3">
      <c r="A77" s="1"/>
      <c r="B77" s="5" t="s">
        <v>8</v>
      </c>
      <c r="C77" s="6">
        <v>661.2</v>
      </c>
      <c r="D77" s="6">
        <v>227.8</v>
      </c>
      <c r="E77" s="6">
        <f t="shared" si="3"/>
        <v>889</v>
      </c>
      <c r="F77" s="7">
        <v>467.16</v>
      </c>
      <c r="G77" s="6">
        <f t="shared" si="2"/>
        <v>52.548931383577056</v>
      </c>
    </row>
    <row r="78" spans="1:7" ht="16.5" x14ac:dyDescent="0.3">
      <c r="A78" s="1" t="s">
        <v>27</v>
      </c>
      <c r="B78" s="5" t="s">
        <v>5</v>
      </c>
      <c r="C78" s="6">
        <v>680.2</v>
      </c>
      <c r="D78" s="6">
        <v>247.5</v>
      </c>
      <c r="E78" s="6">
        <f t="shared" si="3"/>
        <v>927.7</v>
      </c>
      <c r="F78" s="7">
        <v>479.21</v>
      </c>
      <c r="G78" s="6">
        <f t="shared" si="2"/>
        <v>51.655707664115546</v>
      </c>
    </row>
    <row r="79" spans="1:7" ht="16.5" x14ac:dyDescent="0.3">
      <c r="A79" s="1"/>
      <c r="B79" s="5" t="s">
        <v>6</v>
      </c>
      <c r="C79" s="6">
        <v>694.3</v>
      </c>
      <c r="D79" s="6">
        <v>255.7</v>
      </c>
      <c r="E79" s="6">
        <f t="shared" si="3"/>
        <v>950</v>
      </c>
      <c r="F79" s="7">
        <v>486.22</v>
      </c>
      <c r="G79" s="6">
        <f t="shared" si="2"/>
        <v>51.18105263157895</v>
      </c>
    </row>
    <row r="80" spans="1:7" ht="16.5" x14ac:dyDescent="0.3">
      <c r="A80" s="1"/>
      <c r="B80" s="5" t="s">
        <v>7</v>
      </c>
      <c r="C80" s="6">
        <v>706.7</v>
      </c>
      <c r="D80" s="6">
        <v>261.2</v>
      </c>
      <c r="E80" s="6">
        <f t="shared" si="3"/>
        <v>967.90000000000009</v>
      </c>
      <c r="F80" s="7">
        <v>498.74</v>
      </c>
      <c r="G80" s="6">
        <f t="shared" si="2"/>
        <v>51.528050418431647</v>
      </c>
    </row>
    <row r="81" spans="1:7" ht="16.5" x14ac:dyDescent="0.3">
      <c r="A81" s="1"/>
      <c r="B81" s="5" t="s">
        <v>8</v>
      </c>
      <c r="C81" s="6">
        <v>722.9</v>
      </c>
      <c r="D81" s="6">
        <v>256.89999999999998</v>
      </c>
      <c r="E81" s="6">
        <f t="shared" si="3"/>
        <v>979.8</v>
      </c>
      <c r="F81" s="7">
        <v>511.31</v>
      </c>
      <c r="G81" s="6">
        <f t="shared" si="2"/>
        <v>52.185139824453977</v>
      </c>
    </row>
    <row r="82" spans="1:7" ht="16.5" x14ac:dyDescent="0.3">
      <c r="A82" s="1" t="s">
        <v>28</v>
      </c>
      <c r="B82" s="5" t="s">
        <v>5</v>
      </c>
      <c r="C82" s="6">
        <v>740.1</v>
      </c>
      <c r="D82" s="6">
        <v>273</v>
      </c>
      <c r="E82" s="6">
        <f t="shared" si="3"/>
        <v>1013.1</v>
      </c>
      <c r="F82" s="7">
        <v>527.75</v>
      </c>
      <c r="G82" s="6">
        <f t="shared" si="2"/>
        <v>52.092587108873758</v>
      </c>
    </row>
    <row r="83" spans="1:7" ht="16.5" x14ac:dyDescent="0.3">
      <c r="A83" s="1"/>
      <c r="B83" s="5" t="s">
        <v>6</v>
      </c>
      <c r="C83" s="6">
        <v>758.6</v>
      </c>
      <c r="D83" s="6">
        <v>287.8</v>
      </c>
      <c r="E83" s="6">
        <f t="shared" si="3"/>
        <v>1046.4000000000001</v>
      </c>
      <c r="F83" s="7">
        <v>540.9</v>
      </c>
      <c r="G83" s="6">
        <f t="shared" si="2"/>
        <v>51.691513761467888</v>
      </c>
    </row>
    <row r="84" spans="1:7" ht="16.5" x14ac:dyDescent="0.3">
      <c r="A84" s="1"/>
      <c r="B84" s="5" t="s">
        <v>7</v>
      </c>
      <c r="C84" s="6">
        <v>777.1</v>
      </c>
      <c r="D84" s="6">
        <v>292.2</v>
      </c>
      <c r="E84" s="6">
        <f t="shared" si="3"/>
        <v>1069.3</v>
      </c>
      <c r="F84" s="7">
        <v>555.45000000000005</v>
      </c>
      <c r="G84" s="6">
        <f t="shared" si="2"/>
        <v>51.945197792948662</v>
      </c>
    </row>
    <row r="85" spans="1:7" ht="16.5" x14ac:dyDescent="0.3">
      <c r="A85" s="1"/>
      <c r="B85" s="5" t="s">
        <v>8</v>
      </c>
      <c r="C85" s="6">
        <v>801.9</v>
      </c>
      <c r="D85" s="6">
        <v>302.3</v>
      </c>
      <c r="E85" s="6">
        <f t="shared" si="3"/>
        <v>1104.2</v>
      </c>
      <c r="F85" s="7">
        <v>571.27</v>
      </c>
      <c r="G85" s="6">
        <f t="shared" si="2"/>
        <v>51.736098532874472</v>
      </c>
    </row>
    <row r="86" spans="1:7" ht="16.5" x14ac:dyDescent="0.3">
      <c r="A86" s="1" t="s">
        <v>29</v>
      </c>
      <c r="B86" s="5" t="s">
        <v>5</v>
      </c>
      <c r="C86" s="6">
        <v>826.5</v>
      </c>
      <c r="D86" s="6">
        <v>320.5</v>
      </c>
      <c r="E86" s="6">
        <f t="shared" si="3"/>
        <v>1147</v>
      </c>
      <c r="F86" s="7">
        <v>593.83000000000004</v>
      </c>
      <c r="G86" s="6">
        <f t="shared" si="2"/>
        <v>51.772449869224069</v>
      </c>
    </row>
    <row r="87" spans="1:7" ht="16.5" x14ac:dyDescent="0.3">
      <c r="A87" s="1"/>
      <c r="B87" s="5" t="s">
        <v>6</v>
      </c>
      <c r="C87" s="6">
        <v>842</v>
      </c>
      <c r="D87" s="6">
        <v>333.8</v>
      </c>
      <c r="E87" s="6">
        <f t="shared" si="3"/>
        <v>1175.8</v>
      </c>
      <c r="F87" s="7">
        <v>605.47</v>
      </c>
      <c r="G87" s="6">
        <f t="shared" si="2"/>
        <v>51.494301751998641</v>
      </c>
    </row>
    <row r="88" spans="1:7" ht="16.5" x14ac:dyDescent="0.3">
      <c r="A88" s="1"/>
      <c r="B88" s="5" t="s">
        <v>7</v>
      </c>
      <c r="C88" s="6">
        <v>860.5</v>
      </c>
      <c r="D88" s="6">
        <v>328.9</v>
      </c>
      <c r="E88" s="6">
        <f t="shared" si="3"/>
        <v>1189.4000000000001</v>
      </c>
      <c r="F88" s="7">
        <v>623.27</v>
      </c>
      <c r="G88" s="6">
        <f t="shared" si="2"/>
        <v>52.402051454514876</v>
      </c>
    </row>
    <row r="89" spans="1:7" ht="16.5" x14ac:dyDescent="0.3">
      <c r="A89" s="1"/>
      <c r="B89" s="5" t="s">
        <v>8</v>
      </c>
      <c r="C89" s="6">
        <v>875.6</v>
      </c>
      <c r="D89" s="6">
        <v>347.1</v>
      </c>
      <c r="E89" s="6">
        <f t="shared" si="3"/>
        <v>1222.7</v>
      </c>
      <c r="F89" s="7">
        <v>636.67999999999995</v>
      </c>
      <c r="G89" s="6">
        <f t="shared" si="2"/>
        <v>52.071644720700085</v>
      </c>
    </row>
    <row r="90" spans="1:7" ht="16.5" x14ac:dyDescent="0.3">
      <c r="A90" s="1" t="s">
        <v>30</v>
      </c>
      <c r="B90" s="5" t="s">
        <v>5</v>
      </c>
      <c r="C90" s="6">
        <v>893.8</v>
      </c>
      <c r="D90" s="6">
        <v>339.3</v>
      </c>
      <c r="E90" s="6">
        <f t="shared" si="3"/>
        <v>1233.0999999999999</v>
      </c>
      <c r="F90" s="7">
        <v>652.42999999999995</v>
      </c>
      <c r="G90" s="6">
        <f t="shared" si="2"/>
        <v>52.909739680480094</v>
      </c>
    </row>
    <row r="91" spans="1:7" ht="16.5" x14ac:dyDescent="0.3">
      <c r="A91" s="1"/>
      <c r="B91" s="5" t="s">
        <v>6</v>
      </c>
      <c r="C91" s="6">
        <v>922.3</v>
      </c>
      <c r="D91" s="6">
        <v>353.5</v>
      </c>
      <c r="E91" s="6">
        <f t="shared" si="3"/>
        <v>1275.8</v>
      </c>
      <c r="F91" s="7">
        <v>664.99</v>
      </c>
      <c r="G91" s="6">
        <f t="shared" si="2"/>
        <v>52.123373569525015</v>
      </c>
    </row>
    <row r="92" spans="1:7" ht="16.5" x14ac:dyDescent="0.3">
      <c r="A92" s="1"/>
      <c r="B92" s="5" t="s">
        <v>7</v>
      </c>
      <c r="C92" s="6">
        <v>951.1</v>
      </c>
      <c r="D92" s="6">
        <v>349.1</v>
      </c>
      <c r="E92" s="6">
        <f t="shared" si="3"/>
        <v>1300.2</v>
      </c>
      <c r="F92" s="7">
        <v>680.99</v>
      </c>
      <c r="G92" s="6">
        <f t="shared" si="2"/>
        <v>52.375788340255347</v>
      </c>
    </row>
    <row r="93" spans="1:7" ht="16.5" x14ac:dyDescent="0.3">
      <c r="A93" s="1"/>
      <c r="B93" s="5" t="s">
        <v>8</v>
      </c>
      <c r="C93" s="6">
        <v>960.9</v>
      </c>
      <c r="D93" s="6">
        <v>360.8</v>
      </c>
      <c r="E93" s="6">
        <f t="shared" si="3"/>
        <v>1321.7</v>
      </c>
      <c r="F93" s="7">
        <v>690.67</v>
      </c>
      <c r="G93" s="6">
        <f t="shared" si="2"/>
        <v>52.256185216009676</v>
      </c>
    </row>
    <row r="94" spans="1:7" ht="16.5" x14ac:dyDescent="0.3">
      <c r="A94" s="1" t="s">
        <v>31</v>
      </c>
      <c r="B94" s="5" t="s">
        <v>5</v>
      </c>
      <c r="C94" s="6">
        <v>987.1</v>
      </c>
      <c r="D94" s="6">
        <v>327.39999999999998</v>
      </c>
      <c r="E94" s="6">
        <f t="shared" si="3"/>
        <v>1314.5</v>
      </c>
      <c r="F94" s="7">
        <v>703.09</v>
      </c>
      <c r="G94" s="6">
        <f t="shared" si="2"/>
        <v>53.48725751236212</v>
      </c>
    </row>
    <row r="95" spans="1:7" ht="16.5" x14ac:dyDescent="0.3">
      <c r="A95" s="1"/>
      <c r="B95" s="5" t="s">
        <v>6</v>
      </c>
      <c r="C95" s="6">
        <v>1015.8</v>
      </c>
      <c r="D95" s="6">
        <v>322.5</v>
      </c>
      <c r="E95" s="6">
        <f t="shared" si="3"/>
        <v>1338.3</v>
      </c>
      <c r="F95" s="7">
        <v>708.69</v>
      </c>
      <c r="G95" s="6">
        <f t="shared" si="2"/>
        <v>52.954494507957861</v>
      </c>
    </row>
    <row r="96" spans="1:7" ht="16.5" x14ac:dyDescent="0.3">
      <c r="A96" s="1"/>
      <c r="B96" s="5" t="s">
        <v>7</v>
      </c>
      <c r="C96" s="6">
        <v>1049.5999999999999</v>
      </c>
      <c r="D96" s="6">
        <v>350.6</v>
      </c>
      <c r="E96" s="6">
        <f t="shared" si="3"/>
        <v>1400.1999999999998</v>
      </c>
      <c r="F96" s="7">
        <v>725.59</v>
      </c>
      <c r="G96" s="6">
        <f t="shared" si="2"/>
        <v>51.82045422082561</v>
      </c>
    </row>
    <row r="97" spans="1:7" ht="16.5" x14ac:dyDescent="0.3">
      <c r="A97" s="1"/>
      <c r="B97" s="5" t="s">
        <v>8</v>
      </c>
      <c r="C97" s="6">
        <v>1078.5</v>
      </c>
      <c r="D97" s="6">
        <v>366.1</v>
      </c>
      <c r="E97" s="6">
        <f t="shared" si="3"/>
        <v>1444.6</v>
      </c>
      <c r="F97" s="7">
        <v>745.48</v>
      </c>
      <c r="G97" s="6">
        <f t="shared" si="2"/>
        <v>51.604596428076974</v>
      </c>
    </row>
    <row r="98" spans="1:7" ht="16.5" x14ac:dyDescent="0.3">
      <c r="A98" s="1" t="s">
        <v>32</v>
      </c>
      <c r="B98" s="5" t="s">
        <v>5</v>
      </c>
      <c r="C98" s="6">
        <v>1112.3</v>
      </c>
      <c r="D98" s="6">
        <v>397.6</v>
      </c>
      <c r="E98" s="6">
        <f t="shared" si="3"/>
        <v>1509.9</v>
      </c>
      <c r="F98" s="7">
        <v>769.7</v>
      </c>
      <c r="G98" s="6">
        <f t="shared" si="2"/>
        <v>50.976885886482549</v>
      </c>
    </row>
    <row r="99" spans="1:7" ht="16.5" x14ac:dyDescent="0.3">
      <c r="A99" s="1"/>
      <c r="B99" s="5" t="s">
        <v>6</v>
      </c>
      <c r="C99" s="6">
        <v>1132</v>
      </c>
      <c r="D99" s="6">
        <v>411.3</v>
      </c>
      <c r="E99" s="6">
        <f t="shared" si="3"/>
        <v>1543.3</v>
      </c>
      <c r="F99" s="7">
        <v>788.18</v>
      </c>
      <c r="G99" s="6">
        <f t="shared" si="2"/>
        <v>51.07108144884338</v>
      </c>
    </row>
    <row r="100" spans="1:7" ht="16.5" x14ac:dyDescent="0.3">
      <c r="A100" s="1"/>
      <c r="B100" s="5" t="s">
        <v>7</v>
      </c>
      <c r="C100" s="6">
        <v>1161.3</v>
      </c>
      <c r="D100" s="6">
        <v>417</v>
      </c>
      <c r="E100" s="6">
        <f t="shared" si="3"/>
        <v>1578.3</v>
      </c>
      <c r="F100" s="7">
        <v>809.24</v>
      </c>
      <c r="G100" s="6">
        <f t="shared" si="2"/>
        <v>51.272888550972574</v>
      </c>
    </row>
    <row r="101" spans="1:7" ht="16.5" x14ac:dyDescent="0.3">
      <c r="A101" s="1"/>
      <c r="B101" s="5" t="s">
        <v>8</v>
      </c>
      <c r="C101" s="6">
        <v>1195.0999999999999</v>
      </c>
      <c r="D101" s="6">
        <v>425.6</v>
      </c>
      <c r="E101" s="6">
        <f t="shared" si="3"/>
        <v>1620.6999999999998</v>
      </c>
      <c r="F101" s="7">
        <v>833.93</v>
      </c>
      <c r="G101" s="6">
        <f t="shared" si="2"/>
        <v>51.454926883445431</v>
      </c>
    </row>
    <row r="102" spans="1:7" ht="16.5" x14ac:dyDescent="0.3">
      <c r="A102" s="1" t="s">
        <v>33</v>
      </c>
      <c r="B102" s="5" t="s">
        <v>5</v>
      </c>
      <c r="C102" s="6">
        <v>1230.5999999999999</v>
      </c>
      <c r="D102" s="6">
        <v>451.8</v>
      </c>
      <c r="E102" s="6">
        <f t="shared" si="3"/>
        <v>1682.3999999999999</v>
      </c>
      <c r="F102" s="7">
        <v>866.85</v>
      </c>
      <c r="G102" s="6">
        <f t="shared" si="2"/>
        <v>51.524607703281035</v>
      </c>
    </row>
    <row r="103" spans="1:7" ht="16.5" x14ac:dyDescent="0.3">
      <c r="A103" s="1"/>
      <c r="B103" s="5" t="s">
        <v>6</v>
      </c>
      <c r="C103" s="6">
        <v>1258.5</v>
      </c>
      <c r="D103" s="6">
        <v>483.9</v>
      </c>
      <c r="E103" s="6">
        <f t="shared" si="3"/>
        <v>1742.4</v>
      </c>
      <c r="F103" s="7">
        <v>898.18</v>
      </c>
      <c r="G103" s="6">
        <f t="shared" si="2"/>
        <v>51.548438934802562</v>
      </c>
    </row>
    <row r="104" spans="1:7" ht="16.5" x14ac:dyDescent="0.3">
      <c r="A104" s="1"/>
      <c r="B104" s="5" t="s">
        <v>7</v>
      </c>
      <c r="C104" s="6">
        <v>1289.7</v>
      </c>
      <c r="D104" s="6">
        <v>507.8</v>
      </c>
      <c r="E104" s="6">
        <f t="shared" si="3"/>
        <v>1797.5</v>
      </c>
      <c r="F104" s="7">
        <v>932.03</v>
      </c>
      <c r="G104" s="6">
        <f t="shared" si="2"/>
        <v>51.851460361613356</v>
      </c>
    </row>
    <row r="105" spans="1:7" ht="16.5" x14ac:dyDescent="0.3">
      <c r="A105" s="1"/>
      <c r="B105" s="5" t="s">
        <v>8</v>
      </c>
      <c r="C105" s="6">
        <v>1327.9</v>
      </c>
      <c r="D105" s="6">
        <v>515.6</v>
      </c>
      <c r="E105" s="6">
        <f t="shared" si="3"/>
        <v>1843.5</v>
      </c>
      <c r="F105" s="7">
        <v>963.92</v>
      </c>
      <c r="G105" s="6">
        <f t="shared" si="2"/>
        <v>52.287496609709791</v>
      </c>
    </row>
    <row r="106" spans="1:7" ht="16.5" x14ac:dyDescent="0.3">
      <c r="A106" s="1" t="s">
        <v>34</v>
      </c>
      <c r="B106" s="5" t="s">
        <v>5</v>
      </c>
      <c r="C106" s="6">
        <v>1357.8</v>
      </c>
      <c r="D106" s="6">
        <v>528.4</v>
      </c>
      <c r="E106" s="6">
        <f t="shared" si="3"/>
        <v>1886.1999999999998</v>
      </c>
      <c r="F106" s="7">
        <v>1004.57</v>
      </c>
      <c r="G106" s="6">
        <f t="shared" si="2"/>
        <v>53.258933305057795</v>
      </c>
    </row>
    <row r="107" spans="1:7" ht="16.5" x14ac:dyDescent="0.3">
      <c r="A107" s="1"/>
      <c r="B107" s="5" t="s">
        <v>6</v>
      </c>
      <c r="C107" s="6">
        <v>1415.3</v>
      </c>
      <c r="D107" s="6">
        <v>575.6</v>
      </c>
      <c r="E107" s="6">
        <f t="shared" si="3"/>
        <v>1990.9</v>
      </c>
      <c r="F107" s="7">
        <v>1047.32</v>
      </c>
      <c r="G107" s="6">
        <f t="shared" si="2"/>
        <v>52.605354362348677</v>
      </c>
    </row>
    <row r="108" spans="1:7" ht="16.5" x14ac:dyDescent="0.3">
      <c r="A108" s="1"/>
      <c r="B108" s="5" t="s">
        <v>7</v>
      </c>
      <c r="C108" s="6">
        <v>1446.2</v>
      </c>
      <c r="D108" s="6">
        <v>602.1</v>
      </c>
      <c r="E108" s="6">
        <f t="shared" si="3"/>
        <v>2048.3000000000002</v>
      </c>
      <c r="F108" s="7">
        <v>1089.17</v>
      </c>
      <c r="G108" s="6">
        <f t="shared" si="2"/>
        <v>53.17433969633354</v>
      </c>
    </row>
    <row r="109" spans="1:7" ht="16.5" x14ac:dyDescent="0.3">
      <c r="A109" s="1"/>
      <c r="B109" s="5" t="s">
        <v>8</v>
      </c>
      <c r="C109" s="6">
        <v>1485.4</v>
      </c>
      <c r="D109" s="6">
        <v>629.70000000000005</v>
      </c>
      <c r="E109" s="6">
        <f t="shared" si="3"/>
        <v>2115.1000000000004</v>
      </c>
      <c r="F109" s="7">
        <v>1124.74</v>
      </c>
      <c r="G109" s="6">
        <f t="shared" si="2"/>
        <v>53.176681953571922</v>
      </c>
    </row>
    <row r="110" spans="1:7" ht="16.5" x14ac:dyDescent="0.3">
      <c r="A110" s="1" t="s">
        <v>35</v>
      </c>
      <c r="B110" s="5" t="s">
        <v>5</v>
      </c>
      <c r="C110" s="6">
        <v>1521</v>
      </c>
      <c r="D110" s="6">
        <v>635.6</v>
      </c>
      <c r="E110" s="6">
        <f t="shared" si="3"/>
        <v>2156.6</v>
      </c>
      <c r="F110" s="7">
        <v>1170.3599999999999</v>
      </c>
      <c r="G110" s="6">
        <f t="shared" si="2"/>
        <v>54.268756375776682</v>
      </c>
    </row>
    <row r="111" spans="1:7" ht="16.5" x14ac:dyDescent="0.3">
      <c r="A111" s="1"/>
      <c r="B111" s="5" t="s">
        <v>6</v>
      </c>
      <c r="C111" s="6">
        <v>1561.5</v>
      </c>
      <c r="D111" s="6">
        <v>656.3</v>
      </c>
      <c r="E111" s="6">
        <f t="shared" si="3"/>
        <v>2217.8000000000002</v>
      </c>
      <c r="F111" s="7">
        <v>1209.48</v>
      </c>
      <c r="G111" s="6">
        <f t="shared" si="2"/>
        <v>54.535124898548105</v>
      </c>
    </row>
    <row r="112" spans="1:7" ht="16.5" x14ac:dyDescent="0.3">
      <c r="A112" s="1"/>
      <c r="B112" s="5" t="s">
        <v>7</v>
      </c>
      <c r="C112" s="6">
        <v>1616</v>
      </c>
      <c r="D112" s="6">
        <v>671</v>
      </c>
      <c r="E112" s="6">
        <f t="shared" si="3"/>
        <v>2287</v>
      </c>
      <c r="F112" s="7">
        <v>1252.8</v>
      </c>
      <c r="G112" s="6">
        <f t="shared" si="2"/>
        <v>54.779186707477045</v>
      </c>
    </row>
    <row r="113" spans="1:7" ht="16.5" x14ac:dyDescent="0.3">
      <c r="A113" s="1"/>
      <c r="B113" s="5" t="s">
        <v>8</v>
      </c>
      <c r="C113" s="6">
        <v>1659.5</v>
      </c>
      <c r="D113" s="6">
        <v>676.1</v>
      </c>
      <c r="E113" s="6">
        <f t="shared" si="3"/>
        <v>2335.6</v>
      </c>
      <c r="F113" s="7">
        <v>1290.26</v>
      </c>
      <c r="G113" s="6">
        <f t="shared" si="2"/>
        <v>55.243192327453329</v>
      </c>
    </row>
    <row r="114" spans="1:7" ht="16.5" x14ac:dyDescent="0.3">
      <c r="A114" s="1" t="s">
        <v>36</v>
      </c>
      <c r="B114" s="5" t="s">
        <v>5</v>
      </c>
      <c r="C114" s="6">
        <v>1706.5</v>
      </c>
      <c r="D114" s="6">
        <v>690.3</v>
      </c>
      <c r="E114" s="6">
        <f t="shared" si="3"/>
        <v>2396.8000000000002</v>
      </c>
      <c r="F114" s="7">
        <v>1333.73</v>
      </c>
      <c r="G114" s="6">
        <f t="shared" si="2"/>
        <v>55.64627837116155</v>
      </c>
    </row>
    <row r="115" spans="1:7" ht="16.5" x14ac:dyDescent="0.3">
      <c r="A115" s="1"/>
      <c r="B115" s="5" t="s">
        <v>6</v>
      </c>
      <c r="C115" s="6">
        <v>1708.9</v>
      </c>
      <c r="D115" s="6">
        <v>654</v>
      </c>
      <c r="E115" s="6">
        <f t="shared" si="3"/>
        <v>2362.9</v>
      </c>
      <c r="F115" s="7">
        <v>1348.83</v>
      </c>
      <c r="G115" s="6">
        <f t="shared" si="2"/>
        <v>57.083668373608695</v>
      </c>
    </row>
    <row r="116" spans="1:7" ht="16.5" x14ac:dyDescent="0.3">
      <c r="A116" s="1"/>
      <c r="B116" s="5" t="s">
        <v>7</v>
      </c>
      <c r="C116" s="6">
        <v>1767.7</v>
      </c>
      <c r="D116" s="6">
        <v>629.4</v>
      </c>
      <c r="E116" s="6">
        <f t="shared" si="3"/>
        <v>2397.1</v>
      </c>
      <c r="F116" s="7">
        <v>1378.36</v>
      </c>
      <c r="G116" s="6">
        <f t="shared" si="2"/>
        <v>57.501147219556955</v>
      </c>
    </row>
    <row r="117" spans="1:7" ht="16.5" x14ac:dyDescent="0.3">
      <c r="A117" s="1"/>
      <c r="B117" s="5" t="s">
        <v>8</v>
      </c>
      <c r="C117" s="6">
        <v>1835.4</v>
      </c>
      <c r="D117" s="6">
        <v>690.4</v>
      </c>
      <c r="E117" s="6">
        <f t="shared" si="3"/>
        <v>2525.8000000000002</v>
      </c>
      <c r="F117" s="7">
        <v>1413.83</v>
      </c>
      <c r="G117" s="6">
        <f t="shared" si="2"/>
        <v>55.975532504553001</v>
      </c>
    </row>
    <row r="118" spans="1:7" ht="16.5" x14ac:dyDescent="0.3">
      <c r="A118" s="1" t="s">
        <v>37</v>
      </c>
      <c r="B118" s="5" t="s">
        <v>5</v>
      </c>
      <c r="C118" s="6">
        <v>1890.7</v>
      </c>
      <c r="D118" s="6">
        <v>765.8</v>
      </c>
      <c r="E118" s="6">
        <f t="shared" si="3"/>
        <v>2656.5</v>
      </c>
      <c r="F118" s="7">
        <v>1441.42</v>
      </c>
      <c r="G118" s="6">
        <f t="shared" si="2"/>
        <v>54.26011669489931</v>
      </c>
    </row>
    <row r="119" spans="1:7" ht="16.5" x14ac:dyDescent="0.3">
      <c r="A119" s="1"/>
      <c r="B119" s="5" t="s">
        <v>6</v>
      </c>
      <c r="C119" s="6">
        <v>1921.9</v>
      </c>
      <c r="D119" s="6">
        <v>755.2</v>
      </c>
      <c r="E119" s="6">
        <f t="shared" si="3"/>
        <v>2677.1000000000004</v>
      </c>
      <c r="F119" s="7">
        <v>1473.3</v>
      </c>
      <c r="G119" s="6">
        <f t="shared" si="2"/>
        <v>55.033431698479681</v>
      </c>
    </row>
    <row r="120" spans="1:7" ht="16.5" x14ac:dyDescent="0.3">
      <c r="A120" s="1"/>
      <c r="B120" s="5" t="s">
        <v>7</v>
      </c>
      <c r="C120" s="6">
        <v>1961.2</v>
      </c>
      <c r="D120" s="6">
        <v>798</v>
      </c>
      <c r="E120" s="6">
        <f t="shared" si="3"/>
        <v>2759.2</v>
      </c>
      <c r="F120" s="7">
        <v>1497.33</v>
      </c>
      <c r="G120" s="6">
        <f t="shared" si="2"/>
        <v>54.266816468541613</v>
      </c>
    </row>
    <row r="121" spans="1:7" ht="16.5" x14ac:dyDescent="0.3">
      <c r="A121" s="1"/>
      <c r="B121" s="5" t="s">
        <v>8</v>
      </c>
      <c r="C121" s="6">
        <v>1976.1</v>
      </c>
      <c r="D121" s="6">
        <v>795.3</v>
      </c>
      <c r="E121" s="6">
        <f t="shared" si="3"/>
        <v>2771.3999999999996</v>
      </c>
      <c r="F121" s="7">
        <v>1521.19</v>
      </c>
      <c r="G121" s="6">
        <f t="shared" si="2"/>
        <v>54.88886483365809</v>
      </c>
    </row>
    <row r="122" spans="1:7" ht="16.5" x14ac:dyDescent="0.3">
      <c r="A122" s="1" t="s">
        <v>38</v>
      </c>
      <c r="B122" s="5" t="s">
        <v>5</v>
      </c>
      <c r="C122" s="6">
        <v>2014.4</v>
      </c>
      <c r="D122" s="6">
        <v>738.5</v>
      </c>
      <c r="E122" s="6">
        <f t="shared" si="3"/>
        <v>2752.9</v>
      </c>
      <c r="F122" s="7">
        <v>1543.32</v>
      </c>
      <c r="G122" s="6">
        <f t="shared" si="2"/>
        <v>56.061607759090414</v>
      </c>
    </row>
    <row r="123" spans="1:7" ht="16.5" x14ac:dyDescent="0.3">
      <c r="A123" s="1"/>
      <c r="B123" s="5" t="s">
        <v>6</v>
      </c>
      <c r="C123" s="6">
        <v>2041.1</v>
      </c>
      <c r="D123" s="6">
        <v>750.2</v>
      </c>
      <c r="E123" s="6">
        <f t="shared" si="3"/>
        <v>2791.3</v>
      </c>
      <c r="F123" s="7">
        <v>1563.19</v>
      </c>
      <c r="G123" s="6">
        <f t="shared" si="2"/>
        <v>56.002221187260417</v>
      </c>
    </row>
    <row r="124" spans="1:7" ht="16.5" x14ac:dyDescent="0.3">
      <c r="A124" s="1"/>
      <c r="B124" s="5" t="s">
        <v>7</v>
      </c>
      <c r="C124" s="6">
        <v>2089.1999999999998</v>
      </c>
      <c r="D124" s="6">
        <v>750.5</v>
      </c>
      <c r="E124" s="6">
        <f t="shared" si="3"/>
        <v>2839.7</v>
      </c>
      <c r="F124" s="7">
        <v>1565.83</v>
      </c>
      <c r="G124" s="6">
        <f t="shared" si="2"/>
        <v>55.140683875057228</v>
      </c>
    </row>
    <row r="125" spans="1:7" ht="16.5" x14ac:dyDescent="0.3">
      <c r="A125" s="1"/>
      <c r="B125" s="5" t="s">
        <v>8</v>
      </c>
      <c r="C125" s="6">
        <v>2150.9</v>
      </c>
      <c r="D125" s="6">
        <v>712.8</v>
      </c>
      <c r="E125" s="6">
        <f t="shared" si="3"/>
        <v>2863.7</v>
      </c>
      <c r="F125" s="7">
        <v>1593.25</v>
      </c>
      <c r="G125" s="6">
        <f t="shared" si="2"/>
        <v>55.636065230296474</v>
      </c>
    </row>
    <row r="126" spans="1:7" ht="16.5" x14ac:dyDescent="0.3">
      <c r="A126" s="1" t="s">
        <v>39</v>
      </c>
      <c r="B126" s="5" t="s">
        <v>5</v>
      </c>
      <c r="C126" s="6">
        <v>2190.6</v>
      </c>
      <c r="D126" s="6">
        <v>730.1</v>
      </c>
      <c r="E126" s="6">
        <f t="shared" si="3"/>
        <v>2920.7</v>
      </c>
      <c r="F126" s="7">
        <v>1605.04</v>
      </c>
      <c r="G126" s="6">
        <f t="shared" si="2"/>
        <v>54.953949395692817</v>
      </c>
    </row>
    <row r="127" spans="1:7" ht="16.5" x14ac:dyDescent="0.3">
      <c r="A127" s="1"/>
      <c r="B127" s="5" t="s">
        <v>6</v>
      </c>
      <c r="C127" s="6">
        <v>2254.5</v>
      </c>
      <c r="D127" s="6">
        <v>781.1</v>
      </c>
      <c r="E127" s="6">
        <f t="shared" si="3"/>
        <v>3035.6</v>
      </c>
      <c r="F127" s="7">
        <v>1646.84</v>
      </c>
      <c r="G127" s="6">
        <f t="shared" si="2"/>
        <v>54.250889445249705</v>
      </c>
    </row>
    <row r="128" spans="1:7" ht="16.5" x14ac:dyDescent="0.3">
      <c r="A128" s="1"/>
      <c r="B128" s="5" t="s">
        <v>7</v>
      </c>
      <c r="C128" s="6">
        <v>2324.3000000000002</v>
      </c>
      <c r="D128" s="6">
        <v>826.9</v>
      </c>
      <c r="E128" s="6">
        <f t="shared" si="3"/>
        <v>3151.2000000000003</v>
      </c>
      <c r="F128" s="7">
        <v>1696.41</v>
      </c>
      <c r="G128" s="6">
        <f t="shared" si="2"/>
        <v>53.833777608530085</v>
      </c>
    </row>
    <row r="129" spans="1:7" ht="16.5" x14ac:dyDescent="0.3">
      <c r="A129" s="1"/>
      <c r="B129" s="5" t="s">
        <v>8</v>
      </c>
      <c r="C129" s="6">
        <v>2376.6999999999998</v>
      </c>
      <c r="D129" s="6">
        <v>896.7</v>
      </c>
      <c r="E129" s="6">
        <f t="shared" si="3"/>
        <v>3273.3999999999996</v>
      </c>
      <c r="F129" s="7">
        <v>1754.01</v>
      </c>
      <c r="G129" s="6">
        <f t="shared" si="2"/>
        <v>53.583735565467109</v>
      </c>
    </row>
    <row r="130" spans="1:7" ht="16.5" x14ac:dyDescent="0.3">
      <c r="A130" s="1" t="s">
        <v>40</v>
      </c>
      <c r="B130" s="5" t="s">
        <v>5</v>
      </c>
      <c r="C130" s="6">
        <v>2422.8000000000002</v>
      </c>
      <c r="D130" s="6">
        <v>974.7</v>
      </c>
      <c r="E130" s="6">
        <f t="shared" si="3"/>
        <v>3397.5</v>
      </c>
      <c r="F130" s="7">
        <v>1811.95</v>
      </c>
      <c r="G130" s="6">
        <f t="shared" ref="G130:G193" si="4">F130/(D130+C130)*100</f>
        <v>53.331861662987492</v>
      </c>
    </row>
    <row r="131" spans="1:7" ht="16.5" x14ac:dyDescent="0.3">
      <c r="A131" s="1"/>
      <c r="B131" s="5" t="s">
        <v>6</v>
      </c>
      <c r="C131" s="6">
        <v>2481.1999999999998</v>
      </c>
      <c r="D131" s="6">
        <v>1008.7</v>
      </c>
      <c r="E131" s="6">
        <f t="shared" ref="E131:E194" si="5">C131+D131</f>
        <v>3489.8999999999996</v>
      </c>
      <c r="F131" s="7">
        <v>1867.37</v>
      </c>
      <c r="G131" s="6">
        <f t="shared" si="4"/>
        <v>53.507836900770798</v>
      </c>
    </row>
    <row r="132" spans="1:7" ht="16.5" x14ac:dyDescent="0.3">
      <c r="A132" s="1"/>
      <c r="B132" s="5" t="s">
        <v>7</v>
      </c>
      <c r="C132" s="6">
        <v>2519.6999999999998</v>
      </c>
      <c r="D132" s="6">
        <v>1032.9000000000001</v>
      </c>
      <c r="E132" s="6">
        <f t="shared" si="5"/>
        <v>3552.6</v>
      </c>
      <c r="F132" s="7">
        <v>1910.9</v>
      </c>
      <c r="G132" s="6">
        <f t="shared" si="4"/>
        <v>53.788774418735571</v>
      </c>
    </row>
    <row r="133" spans="1:7" ht="16.5" x14ac:dyDescent="0.3">
      <c r="A133" s="1"/>
      <c r="B133" s="5" t="s">
        <v>8</v>
      </c>
      <c r="C133" s="6">
        <v>2568.9</v>
      </c>
      <c r="D133" s="6">
        <v>1036.8</v>
      </c>
      <c r="E133" s="6">
        <f t="shared" si="5"/>
        <v>3605.7</v>
      </c>
      <c r="F133" s="7">
        <v>1971.63</v>
      </c>
      <c r="G133" s="6">
        <f t="shared" si="4"/>
        <v>54.680921873699987</v>
      </c>
    </row>
    <row r="134" spans="1:7" ht="16.5" x14ac:dyDescent="0.3">
      <c r="A134" s="1" t="s">
        <v>41</v>
      </c>
      <c r="B134" s="5" t="s">
        <v>5</v>
      </c>
      <c r="C134" s="6">
        <v>2643.9</v>
      </c>
      <c r="D134" s="6">
        <v>1017.7</v>
      </c>
      <c r="E134" s="6">
        <f t="shared" si="5"/>
        <v>3661.6000000000004</v>
      </c>
      <c r="F134" s="7">
        <v>2075.86</v>
      </c>
      <c r="G134" s="6">
        <f t="shared" si="4"/>
        <v>56.69270264365305</v>
      </c>
    </row>
    <row r="135" spans="1:7" ht="16.5" x14ac:dyDescent="0.3">
      <c r="A135" s="1"/>
      <c r="B135" s="5" t="s">
        <v>6</v>
      </c>
      <c r="C135" s="6">
        <v>2691.2</v>
      </c>
      <c r="D135" s="6">
        <v>1045.7</v>
      </c>
      <c r="E135" s="6">
        <f t="shared" si="5"/>
        <v>3736.8999999999996</v>
      </c>
      <c r="F135" s="7">
        <v>2138.13</v>
      </c>
      <c r="G135" s="6">
        <f t="shared" si="4"/>
        <v>57.216676924723707</v>
      </c>
    </row>
    <row r="136" spans="1:7" ht="16.5" x14ac:dyDescent="0.3">
      <c r="A136" s="1"/>
      <c r="B136" s="5" t="s">
        <v>7</v>
      </c>
      <c r="C136" s="6">
        <v>2764.7</v>
      </c>
      <c r="D136" s="6">
        <v>1048.9000000000001</v>
      </c>
      <c r="E136" s="6">
        <f t="shared" si="5"/>
        <v>3813.6</v>
      </c>
      <c r="F136" s="7">
        <v>2217.15</v>
      </c>
      <c r="G136" s="6">
        <f t="shared" si="4"/>
        <v>58.137979861548153</v>
      </c>
    </row>
    <row r="137" spans="1:7" ht="16.5" x14ac:dyDescent="0.3">
      <c r="A137" s="1"/>
      <c r="B137" s="5" t="s">
        <v>8</v>
      </c>
      <c r="C137" s="6">
        <v>2790.9</v>
      </c>
      <c r="D137" s="6">
        <v>1085.8</v>
      </c>
      <c r="E137" s="6">
        <f t="shared" si="5"/>
        <v>3876.7</v>
      </c>
      <c r="F137" s="7">
        <v>2322.66</v>
      </c>
      <c r="G137" s="6">
        <f t="shared" si="4"/>
        <v>59.913328346273886</v>
      </c>
    </row>
    <row r="138" spans="1:7" ht="16.5" x14ac:dyDescent="0.3">
      <c r="A138" s="1" t="s">
        <v>42</v>
      </c>
      <c r="B138" s="5" t="s">
        <v>5</v>
      </c>
      <c r="C138" s="6">
        <v>2834.7</v>
      </c>
      <c r="D138" s="6">
        <v>1092</v>
      </c>
      <c r="E138" s="6">
        <f t="shared" si="5"/>
        <v>3926.7</v>
      </c>
      <c r="F138" s="7">
        <v>2379.14</v>
      </c>
      <c r="G138" s="6">
        <f t="shared" si="4"/>
        <v>60.588789568849158</v>
      </c>
    </row>
    <row r="139" spans="1:7" ht="16.5" x14ac:dyDescent="0.3">
      <c r="A139" s="1"/>
      <c r="B139" s="5" t="s">
        <v>6</v>
      </c>
      <c r="C139" s="6">
        <v>2863</v>
      </c>
      <c r="D139" s="6">
        <v>1089.9000000000001</v>
      </c>
      <c r="E139" s="6">
        <f t="shared" si="5"/>
        <v>3952.9</v>
      </c>
      <c r="F139" s="7">
        <v>2430.6999999999998</v>
      </c>
      <c r="G139" s="6">
        <f t="shared" si="4"/>
        <v>61.491563156163821</v>
      </c>
    </row>
    <row r="140" spans="1:7" ht="16.5" x14ac:dyDescent="0.3">
      <c r="A140" s="1"/>
      <c r="B140" s="5" t="s">
        <v>7</v>
      </c>
      <c r="C140" s="6">
        <v>2929.7</v>
      </c>
      <c r="D140" s="6">
        <v>1082.0999999999999</v>
      </c>
      <c r="E140" s="6">
        <f t="shared" si="5"/>
        <v>4011.7999999999997</v>
      </c>
      <c r="F140" s="7">
        <v>2506.27</v>
      </c>
      <c r="G140" s="6">
        <f t="shared" si="4"/>
        <v>62.472456254050556</v>
      </c>
    </row>
    <row r="141" spans="1:7" ht="16.5" x14ac:dyDescent="0.3">
      <c r="A141" s="1"/>
      <c r="B141" s="5" t="s">
        <v>8</v>
      </c>
      <c r="C141" s="6">
        <v>2966.1</v>
      </c>
      <c r="D141" s="6">
        <v>1084.8</v>
      </c>
      <c r="E141" s="6">
        <f t="shared" si="5"/>
        <v>4050.8999999999996</v>
      </c>
      <c r="F141" s="7">
        <v>2586.89</v>
      </c>
      <c r="G141" s="6">
        <f t="shared" si="4"/>
        <v>63.85963613024267</v>
      </c>
    </row>
    <row r="142" spans="1:7" ht="16.5" x14ac:dyDescent="0.3">
      <c r="A142" s="1" t="s">
        <v>43</v>
      </c>
      <c r="B142" s="5" t="s">
        <v>5</v>
      </c>
      <c r="C142" s="6">
        <v>2998.3</v>
      </c>
      <c r="D142" s="6">
        <v>1118.5999999999999</v>
      </c>
      <c r="E142" s="6">
        <f t="shared" si="5"/>
        <v>4116.8999999999996</v>
      </c>
      <c r="F142" s="7">
        <v>2627.67</v>
      </c>
      <c r="G142" s="6">
        <f t="shared" si="4"/>
        <v>63.826422793849744</v>
      </c>
    </row>
    <row r="143" spans="1:7" ht="16.5" x14ac:dyDescent="0.3">
      <c r="A143" s="1"/>
      <c r="B143" s="5" t="s">
        <v>6</v>
      </c>
      <c r="C143" s="6">
        <v>3068.8</v>
      </c>
      <c r="D143" s="6">
        <v>1128.3</v>
      </c>
      <c r="E143" s="6">
        <f t="shared" si="5"/>
        <v>4197.1000000000004</v>
      </c>
      <c r="F143" s="7">
        <v>2703.28</v>
      </c>
      <c r="G143" s="6">
        <f t="shared" si="4"/>
        <v>64.408281908937127</v>
      </c>
    </row>
    <row r="144" spans="1:7" ht="16.5" x14ac:dyDescent="0.3">
      <c r="A144" s="1"/>
      <c r="B144" s="5" t="s">
        <v>7</v>
      </c>
      <c r="C144" s="6">
        <v>3133.5</v>
      </c>
      <c r="D144" s="6">
        <v>1135.5</v>
      </c>
      <c r="E144" s="6">
        <f t="shared" si="5"/>
        <v>4269</v>
      </c>
      <c r="F144" s="7">
        <v>2767.71</v>
      </c>
      <c r="G144" s="6">
        <f t="shared" si="4"/>
        <v>64.832747716092769</v>
      </c>
    </row>
    <row r="145" spans="1:7" ht="16.5" x14ac:dyDescent="0.3">
      <c r="A145" s="1"/>
      <c r="B145" s="5" t="s">
        <v>8</v>
      </c>
      <c r="C145" s="6">
        <v>3167.6</v>
      </c>
      <c r="D145" s="6">
        <v>1204.9000000000001</v>
      </c>
      <c r="E145" s="6">
        <f t="shared" si="5"/>
        <v>4372.5</v>
      </c>
      <c r="F145" s="7">
        <v>2788.86</v>
      </c>
      <c r="G145" s="6">
        <f t="shared" si="4"/>
        <v>63.781818181818181</v>
      </c>
    </row>
    <row r="146" spans="1:7" ht="16.5" x14ac:dyDescent="0.3">
      <c r="A146" s="1" t="s">
        <v>44</v>
      </c>
      <c r="B146" s="5" t="s">
        <v>5</v>
      </c>
      <c r="C146" s="6">
        <v>3249</v>
      </c>
      <c r="D146" s="6">
        <v>1162.0999999999999</v>
      </c>
      <c r="E146" s="6">
        <f t="shared" si="5"/>
        <v>4411.1000000000004</v>
      </c>
      <c r="F146" s="7">
        <v>2866.66</v>
      </c>
      <c r="G146" s="6">
        <f t="shared" si="4"/>
        <v>64.987418104327716</v>
      </c>
    </row>
    <row r="147" spans="1:7" ht="16.5" x14ac:dyDescent="0.3">
      <c r="A147" s="1"/>
      <c r="B147" s="5" t="s">
        <v>6</v>
      </c>
      <c r="C147" s="6">
        <v>3309</v>
      </c>
      <c r="D147" s="6">
        <v>1193</v>
      </c>
      <c r="E147" s="6">
        <f t="shared" si="5"/>
        <v>4502</v>
      </c>
      <c r="F147" s="7">
        <v>2937.47</v>
      </c>
      <c r="G147" s="6">
        <f t="shared" si="4"/>
        <v>65.248111950244336</v>
      </c>
    </row>
    <row r="148" spans="1:7" ht="16.5" x14ac:dyDescent="0.3">
      <c r="A148" s="1"/>
      <c r="B148" s="5" t="s">
        <v>7</v>
      </c>
      <c r="C148" s="6">
        <v>3378.3</v>
      </c>
      <c r="D148" s="6">
        <v>1200.7</v>
      </c>
      <c r="E148" s="6">
        <f t="shared" si="5"/>
        <v>4579</v>
      </c>
      <c r="F148" s="7">
        <v>3003.47</v>
      </c>
      <c r="G148" s="6">
        <f t="shared" si="4"/>
        <v>65.592269054378676</v>
      </c>
    </row>
    <row r="149" spans="1:7" ht="16.5" x14ac:dyDescent="0.3">
      <c r="A149" s="1"/>
      <c r="B149" s="5" t="s">
        <v>8</v>
      </c>
      <c r="C149" s="6">
        <v>3451.3</v>
      </c>
      <c r="D149" s="6">
        <v>1225.5999999999999</v>
      </c>
      <c r="E149" s="6">
        <f t="shared" si="5"/>
        <v>4676.8999999999996</v>
      </c>
      <c r="F149" s="7">
        <v>3079.79</v>
      </c>
      <c r="G149" s="6">
        <f t="shared" si="4"/>
        <v>65.851097949496463</v>
      </c>
    </row>
    <row r="150" spans="1:7" ht="16.5" x14ac:dyDescent="0.3">
      <c r="A150" s="1" t="s">
        <v>45</v>
      </c>
      <c r="B150" s="5" t="s">
        <v>5</v>
      </c>
      <c r="C150" s="6">
        <v>3506.1</v>
      </c>
      <c r="D150" s="6">
        <v>1268.8</v>
      </c>
      <c r="E150" s="6">
        <f t="shared" si="5"/>
        <v>4774.8999999999996</v>
      </c>
      <c r="F150" s="7">
        <v>3142.77</v>
      </c>
      <c r="G150" s="6">
        <f t="shared" si="4"/>
        <v>65.818551173846572</v>
      </c>
    </row>
    <row r="151" spans="1:7" ht="16.5" x14ac:dyDescent="0.3">
      <c r="A151" s="1"/>
      <c r="B151" s="5" t="s">
        <v>6</v>
      </c>
      <c r="C151" s="6">
        <v>3569.5</v>
      </c>
      <c r="D151" s="6">
        <v>1268.5</v>
      </c>
      <c r="E151" s="6">
        <f t="shared" si="5"/>
        <v>4838</v>
      </c>
      <c r="F151" s="7">
        <v>3211.93</v>
      </c>
      <c r="G151" s="6">
        <f t="shared" si="4"/>
        <v>66.389623811492342</v>
      </c>
    </row>
    <row r="152" spans="1:7" ht="16.5" x14ac:dyDescent="0.3">
      <c r="A152" s="1"/>
      <c r="B152" s="5" t="s">
        <v>7</v>
      </c>
      <c r="C152" s="6">
        <v>3625.6</v>
      </c>
      <c r="D152" s="6">
        <v>1271.5</v>
      </c>
      <c r="E152" s="6">
        <f t="shared" si="5"/>
        <v>4897.1000000000004</v>
      </c>
      <c r="F152" s="7">
        <v>3276.35</v>
      </c>
      <c r="G152" s="6">
        <f t="shared" si="4"/>
        <v>66.903881889281408</v>
      </c>
    </row>
    <row r="153" spans="1:7" ht="16.5" x14ac:dyDescent="0.3">
      <c r="A153" s="1"/>
      <c r="B153" s="5" t="s">
        <v>8</v>
      </c>
      <c r="C153" s="6">
        <v>3670.1</v>
      </c>
      <c r="D153" s="6">
        <v>1271.7</v>
      </c>
      <c r="E153" s="6">
        <f t="shared" si="5"/>
        <v>4941.8</v>
      </c>
      <c r="F153" s="7">
        <v>3347.65</v>
      </c>
      <c r="G153" s="6">
        <f t="shared" si="4"/>
        <v>67.74151119025457</v>
      </c>
    </row>
    <row r="154" spans="1:7" ht="16.5" x14ac:dyDescent="0.3">
      <c r="A154" s="1" t="s">
        <v>46</v>
      </c>
      <c r="B154" s="5" t="s">
        <v>5</v>
      </c>
      <c r="C154" s="6">
        <v>3754.5</v>
      </c>
      <c r="D154" s="6">
        <v>1297.5</v>
      </c>
      <c r="E154" s="6">
        <f t="shared" si="5"/>
        <v>5052</v>
      </c>
      <c r="F154" s="7">
        <v>3437.31</v>
      </c>
      <c r="G154" s="6">
        <f t="shared" si="4"/>
        <v>68.038598574821847</v>
      </c>
    </row>
    <row r="155" spans="1:7" ht="16.5" x14ac:dyDescent="0.3">
      <c r="A155" s="1"/>
      <c r="B155" s="5" t="s">
        <v>6</v>
      </c>
      <c r="C155" s="6">
        <v>3800.2</v>
      </c>
      <c r="D155" s="6">
        <v>1303.2</v>
      </c>
      <c r="E155" s="6">
        <f t="shared" si="5"/>
        <v>5103.3999999999996</v>
      </c>
      <c r="F155" s="7">
        <v>3496.29</v>
      </c>
      <c r="G155" s="6">
        <f t="shared" si="4"/>
        <v>68.509033193557244</v>
      </c>
    </row>
    <row r="156" spans="1:7" ht="16.5" x14ac:dyDescent="0.3">
      <c r="A156" s="1"/>
      <c r="B156" s="5" t="s">
        <v>7</v>
      </c>
      <c r="C156" s="6">
        <v>3863.4</v>
      </c>
      <c r="D156" s="6">
        <v>1291.4000000000001</v>
      </c>
      <c r="E156" s="6">
        <f t="shared" si="5"/>
        <v>5154.8</v>
      </c>
      <c r="F156" s="7">
        <v>3555.91</v>
      </c>
      <c r="G156" s="6">
        <f t="shared" si="4"/>
        <v>68.982501745945527</v>
      </c>
    </row>
    <row r="157" spans="1:7" ht="16.5" x14ac:dyDescent="0.3">
      <c r="A157" s="1"/>
      <c r="B157" s="5" t="s">
        <v>8</v>
      </c>
      <c r="C157" s="6">
        <v>3884.4</v>
      </c>
      <c r="D157" s="6">
        <v>1243.2</v>
      </c>
      <c r="E157" s="6">
        <f t="shared" si="5"/>
        <v>5127.6000000000004</v>
      </c>
      <c r="F157" s="7">
        <v>3606.61</v>
      </c>
      <c r="G157" s="6">
        <f t="shared" si="4"/>
        <v>70.337194788985101</v>
      </c>
    </row>
    <row r="158" spans="1:7" ht="16.5" x14ac:dyDescent="0.3">
      <c r="A158" s="1" t="s">
        <v>47</v>
      </c>
      <c r="B158" s="5" t="s">
        <v>5</v>
      </c>
      <c r="C158" s="6">
        <v>3890.2</v>
      </c>
      <c r="D158" s="6">
        <v>1215.4000000000001</v>
      </c>
      <c r="E158" s="6">
        <f t="shared" si="5"/>
        <v>5105.6000000000004</v>
      </c>
      <c r="F158" s="7">
        <v>3653.64</v>
      </c>
      <c r="G158" s="6">
        <f t="shared" si="4"/>
        <v>71.56142275148855</v>
      </c>
    </row>
    <row r="159" spans="1:7" ht="16.5" x14ac:dyDescent="0.3">
      <c r="A159" s="1"/>
      <c r="B159" s="5" t="s">
        <v>6</v>
      </c>
      <c r="C159" s="6">
        <v>3943.7</v>
      </c>
      <c r="D159" s="6">
        <v>1221.7</v>
      </c>
      <c r="E159" s="6">
        <f t="shared" si="5"/>
        <v>5165.3999999999996</v>
      </c>
      <c r="F159" s="7">
        <v>3710.75</v>
      </c>
      <c r="G159" s="6">
        <f t="shared" si="4"/>
        <v>71.8385797808495</v>
      </c>
    </row>
    <row r="160" spans="1:7" ht="16.5" x14ac:dyDescent="0.3">
      <c r="A160" s="1"/>
      <c r="B160" s="5" t="s">
        <v>7</v>
      </c>
      <c r="C160" s="6">
        <v>3989.6</v>
      </c>
      <c r="D160" s="6">
        <v>1243</v>
      </c>
      <c r="E160" s="6">
        <f t="shared" si="5"/>
        <v>5232.6000000000004</v>
      </c>
      <c r="F160" s="7">
        <v>3749.82</v>
      </c>
      <c r="G160" s="6">
        <f t="shared" si="4"/>
        <v>71.662653365439738</v>
      </c>
    </row>
    <row r="161" spans="1:7" ht="16.5" x14ac:dyDescent="0.3">
      <c r="A161" s="1"/>
      <c r="B161" s="5" t="s">
        <v>8</v>
      </c>
      <c r="C161" s="6">
        <v>4017.1</v>
      </c>
      <c r="D161" s="6">
        <v>1273.7</v>
      </c>
      <c r="E161" s="6">
        <f t="shared" si="5"/>
        <v>5290.8</v>
      </c>
      <c r="F161" s="7">
        <v>3810.09</v>
      </c>
      <c r="G161" s="6">
        <f t="shared" si="4"/>
        <v>72.013495123610795</v>
      </c>
    </row>
    <row r="162" spans="1:7" ht="16.5" x14ac:dyDescent="0.3">
      <c r="A162" s="1" t="s">
        <v>48</v>
      </c>
      <c r="B162" s="5" t="s">
        <v>5</v>
      </c>
      <c r="C162" s="6">
        <v>4117.7</v>
      </c>
      <c r="D162" s="6">
        <v>1257.0999999999999</v>
      </c>
      <c r="E162" s="6">
        <f t="shared" si="5"/>
        <v>5374.7999999999993</v>
      </c>
      <c r="F162" s="7">
        <v>3860.25</v>
      </c>
      <c r="G162" s="6">
        <f t="shared" si="4"/>
        <v>71.821277070774741</v>
      </c>
    </row>
    <row r="163" spans="1:7" ht="16.5" x14ac:dyDescent="0.3">
      <c r="A163" s="1"/>
      <c r="B163" s="5" t="s">
        <v>6</v>
      </c>
      <c r="C163" s="6">
        <v>4173.3999999999996</v>
      </c>
      <c r="D163" s="6">
        <v>1310.8</v>
      </c>
      <c r="E163" s="6">
        <f t="shared" si="5"/>
        <v>5484.2</v>
      </c>
      <c r="F163" s="7">
        <v>3898.64</v>
      </c>
      <c r="G163" s="6">
        <f t="shared" si="4"/>
        <v>71.088581743918894</v>
      </c>
    </row>
    <row r="164" spans="1:7" ht="16.5" x14ac:dyDescent="0.3">
      <c r="A164" s="1"/>
      <c r="B164" s="5" t="s">
        <v>7</v>
      </c>
      <c r="C164" s="6">
        <v>4245.3999999999996</v>
      </c>
      <c r="D164" s="6">
        <v>1318.5</v>
      </c>
      <c r="E164" s="6">
        <f t="shared" si="5"/>
        <v>5563.9</v>
      </c>
      <c r="F164" s="7">
        <v>3947.05</v>
      </c>
      <c r="G164" s="6">
        <f t="shared" si="4"/>
        <v>70.940347597907945</v>
      </c>
    </row>
    <row r="165" spans="1:7" ht="16.5" x14ac:dyDescent="0.3">
      <c r="A165" s="1"/>
      <c r="B165" s="5" t="s">
        <v>8</v>
      </c>
      <c r="C165" s="6">
        <v>4326.2</v>
      </c>
      <c r="D165" s="6">
        <v>1350.2</v>
      </c>
      <c r="E165" s="6">
        <f t="shared" si="5"/>
        <v>5676.4</v>
      </c>
      <c r="F165" s="7">
        <v>4012.83</v>
      </c>
      <c r="G165" s="6">
        <f t="shared" si="4"/>
        <v>70.693221055598627</v>
      </c>
    </row>
    <row r="166" spans="1:7" ht="16.5" x14ac:dyDescent="0.3">
      <c r="A166" s="1" t="s">
        <v>49</v>
      </c>
      <c r="B166" s="5" t="s">
        <v>5</v>
      </c>
      <c r="C166" s="6">
        <v>4368.5</v>
      </c>
      <c r="D166" s="6">
        <v>1372.3</v>
      </c>
      <c r="E166" s="6">
        <f t="shared" si="5"/>
        <v>5740.8</v>
      </c>
      <c r="F166" s="7">
        <v>4058.39</v>
      </c>
      <c r="G166" s="6">
        <f t="shared" si="4"/>
        <v>70.69380574136008</v>
      </c>
    </row>
    <row r="167" spans="1:7" ht="16.5" x14ac:dyDescent="0.3">
      <c r="A167" s="1"/>
      <c r="B167" s="5" t="s">
        <v>6</v>
      </c>
      <c r="C167" s="6">
        <v>4437.5</v>
      </c>
      <c r="D167" s="6">
        <v>1387.8</v>
      </c>
      <c r="E167" s="6">
        <f t="shared" si="5"/>
        <v>5825.3</v>
      </c>
      <c r="F167" s="7">
        <v>4118.9399999999996</v>
      </c>
      <c r="G167" s="6">
        <f t="shared" si="4"/>
        <v>70.707774706882049</v>
      </c>
    </row>
    <row r="168" spans="1:7" ht="16.5" x14ac:dyDescent="0.3">
      <c r="A168" s="1"/>
      <c r="B168" s="5" t="s">
        <v>7</v>
      </c>
      <c r="C168" s="6">
        <v>4506</v>
      </c>
      <c r="D168" s="6">
        <v>1387.4</v>
      </c>
      <c r="E168" s="6">
        <f t="shared" si="5"/>
        <v>5893.4</v>
      </c>
      <c r="F168" s="7">
        <v>4198.18</v>
      </c>
      <c r="G168" s="6">
        <f t="shared" si="4"/>
        <v>71.235280143889796</v>
      </c>
    </row>
    <row r="169" spans="1:7" ht="16.5" x14ac:dyDescent="0.3">
      <c r="A169" s="1"/>
      <c r="B169" s="5" t="s">
        <v>8</v>
      </c>
      <c r="C169" s="6">
        <v>4572</v>
      </c>
      <c r="D169" s="6">
        <v>1447.3</v>
      </c>
      <c r="E169" s="6">
        <f t="shared" si="5"/>
        <v>6019.3</v>
      </c>
      <c r="F169" s="7">
        <v>4277.4399999999996</v>
      </c>
      <c r="G169" s="6">
        <f t="shared" si="4"/>
        <v>71.06208363098699</v>
      </c>
    </row>
    <row r="170" spans="1:7" ht="16.5" x14ac:dyDescent="0.3">
      <c r="A170" s="1" t="s">
        <v>50</v>
      </c>
      <c r="B170" s="5" t="s">
        <v>5</v>
      </c>
      <c r="C170" s="6">
        <v>4640.8999999999996</v>
      </c>
      <c r="D170" s="6">
        <v>1485.3</v>
      </c>
      <c r="E170" s="6">
        <f t="shared" si="5"/>
        <v>6126.2</v>
      </c>
      <c r="F170" s="7">
        <v>4349.34</v>
      </c>
      <c r="G170" s="6">
        <f t="shared" si="4"/>
        <v>70.995723286866252</v>
      </c>
    </row>
    <row r="171" spans="1:7" ht="16.5" x14ac:dyDescent="0.3">
      <c r="A171" s="1"/>
      <c r="B171" s="5" t="s">
        <v>6</v>
      </c>
      <c r="C171" s="6">
        <v>4702.8999999999996</v>
      </c>
      <c r="D171" s="6">
        <v>1555.4</v>
      </c>
      <c r="E171" s="6">
        <f t="shared" si="5"/>
        <v>6258.2999999999993</v>
      </c>
      <c r="F171" s="7">
        <v>4422.97</v>
      </c>
      <c r="G171" s="6">
        <f t="shared" si="4"/>
        <v>70.673665372385486</v>
      </c>
    </row>
    <row r="172" spans="1:7" ht="16.5" x14ac:dyDescent="0.3">
      <c r="A172" s="1"/>
      <c r="B172" s="5" t="s">
        <v>7</v>
      </c>
      <c r="C172" s="6">
        <v>4773.1000000000004</v>
      </c>
      <c r="D172" s="6">
        <v>1553.9</v>
      </c>
      <c r="E172" s="6">
        <f t="shared" si="5"/>
        <v>6327</v>
      </c>
      <c r="F172" s="7">
        <v>4497.8900000000003</v>
      </c>
      <c r="G172" s="6">
        <f t="shared" si="4"/>
        <v>71.09040619566936</v>
      </c>
    </row>
    <row r="173" spans="1:7" ht="16.5" x14ac:dyDescent="0.3">
      <c r="A173" s="1"/>
      <c r="B173" s="5" t="s">
        <v>8</v>
      </c>
      <c r="C173" s="6">
        <v>4847.2</v>
      </c>
      <c r="D173" s="6">
        <v>1607.9</v>
      </c>
      <c r="E173" s="6">
        <f t="shared" si="5"/>
        <v>6455.1</v>
      </c>
      <c r="F173" s="7">
        <v>4600.09</v>
      </c>
      <c r="G173" s="6">
        <f t="shared" si="4"/>
        <v>71.262877414757327</v>
      </c>
    </row>
    <row r="174" spans="1:7" ht="16.5" x14ac:dyDescent="0.3">
      <c r="A174" s="1" t="s">
        <v>51</v>
      </c>
      <c r="B174" s="5" t="s">
        <v>5</v>
      </c>
      <c r="C174" s="6">
        <v>4883.3</v>
      </c>
      <c r="D174" s="6">
        <v>1632.8</v>
      </c>
      <c r="E174" s="6">
        <f t="shared" si="5"/>
        <v>6516.1</v>
      </c>
      <c r="F174" s="7">
        <v>4672.91</v>
      </c>
      <c r="G174" s="6">
        <f t="shared" si="4"/>
        <v>71.713294762204384</v>
      </c>
    </row>
    <row r="175" spans="1:7" ht="16.5" x14ac:dyDescent="0.3">
      <c r="A175" s="1"/>
      <c r="B175" s="5" t="s">
        <v>6</v>
      </c>
      <c r="C175" s="6">
        <v>4955</v>
      </c>
      <c r="D175" s="6">
        <v>1613.9</v>
      </c>
      <c r="E175" s="6">
        <f t="shared" si="5"/>
        <v>6568.9</v>
      </c>
      <c r="F175" s="7">
        <v>4754.04</v>
      </c>
      <c r="G175" s="6">
        <f t="shared" si="4"/>
        <v>72.371934418243541</v>
      </c>
    </row>
    <row r="176" spans="1:7" ht="16.5" x14ac:dyDescent="0.3">
      <c r="A176" s="1"/>
      <c r="B176" s="5" t="s">
        <v>7</v>
      </c>
      <c r="C176" s="6">
        <v>5020.5</v>
      </c>
      <c r="D176" s="6">
        <v>1609.9</v>
      </c>
      <c r="E176" s="6">
        <f t="shared" si="5"/>
        <v>6630.4</v>
      </c>
      <c r="F176" s="7">
        <v>4850.59</v>
      </c>
      <c r="G176" s="6">
        <f t="shared" si="4"/>
        <v>73.156823117760624</v>
      </c>
    </row>
    <row r="177" spans="1:7" ht="16.5" x14ac:dyDescent="0.3">
      <c r="A177" s="1"/>
      <c r="B177" s="5" t="s">
        <v>8</v>
      </c>
      <c r="C177" s="6">
        <v>5077.8999999999996</v>
      </c>
      <c r="D177" s="6">
        <v>1644.1</v>
      </c>
      <c r="E177" s="6">
        <f t="shared" si="5"/>
        <v>6722</v>
      </c>
      <c r="F177" s="7">
        <v>4923.1400000000003</v>
      </c>
      <c r="G177" s="6">
        <f t="shared" si="4"/>
        <v>73.239214519488243</v>
      </c>
    </row>
    <row r="178" spans="1:7" ht="16.5" x14ac:dyDescent="0.3">
      <c r="A178" s="1" t="s">
        <v>52</v>
      </c>
      <c r="B178" s="5" t="s">
        <v>5</v>
      </c>
      <c r="C178" s="6">
        <v>5153.8</v>
      </c>
      <c r="D178" s="6">
        <v>1670</v>
      </c>
      <c r="E178" s="6">
        <f t="shared" si="5"/>
        <v>6823.8</v>
      </c>
      <c r="F178" s="7">
        <v>5040.37</v>
      </c>
      <c r="G178" s="6">
        <f t="shared" si="4"/>
        <v>73.864562267358352</v>
      </c>
    </row>
    <row r="179" spans="1:7" ht="16.5" x14ac:dyDescent="0.3">
      <c r="A179" s="1"/>
      <c r="B179" s="5" t="s">
        <v>6</v>
      </c>
      <c r="C179" s="6">
        <v>5244.1</v>
      </c>
      <c r="D179" s="6">
        <v>1736.5</v>
      </c>
      <c r="E179" s="6">
        <f t="shared" si="5"/>
        <v>6980.6</v>
      </c>
      <c r="F179" s="7">
        <v>5125.76</v>
      </c>
      <c r="G179" s="6">
        <f t="shared" si="4"/>
        <v>73.428645102140223</v>
      </c>
    </row>
    <row r="180" spans="1:7" ht="16.5" x14ac:dyDescent="0.3">
      <c r="A180" s="1"/>
      <c r="B180" s="5" t="s">
        <v>7</v>
      </c>
      <c r="C180" s="6">
        <v>5298.3</v>
      </c>
      <c r="D180" s="6">
        <v>1796.1</v>
      </c>
      <c r="E180" s="6">
        <f t="shared" si="5"/>
        <v>7094.4</v>
      </c>
      <c r="F180" s="7">
        <v>5199.95</v>
      </c>
      <c r="G180" s="6">
        <f t="shared" si="4"/>
        <v>73.296543752819119</v>
      </c>
    </row>
    <row r="181" spans="1:7" ht="16.5" x14ac:dyDescent="0.3">
      <c r="A181" s="1"/>
      <c r="B181" s="5" t="s">
        <v>8</v>
      </c>
      <c r="C181" s="6">
        <v>5376.1</v>
      </c>
      <c r="D181" s="6">
        <v>1805.5</v>
      </c>
      <c r="E181" s="6">
        <f t="shared" si="5"/>
        <v>7181.6</v>
      </c>
      <c r="F181" s="7">
        <v>5276.75</v>
      </c>
      <c r="G181" s="6">
        <f t="shared" si="4"/>
        <v>73.475966358471652</v>
      </c>
    </row>
    <row r="182" spans="1:7" ht="16.5" x14ac:dyDescent="0.3">
      <c r="A182" s="1" t="s">
        <v>53</v>
      </c>
      <c r="B182" s="5" t="s">
        <v>5</v>
      </c>
      <c r="C182" s="6">
        <v>5456.7</v>
      </c>
      <c r="D182" s="6">
        <v>1852.3</v>
      </c>
      <c r="E182" s="6">
        <f t="shared" si="5"/>
        <v>7309</v>
      </c>
      <c r="F182" s="7">
        <v>5367.84</v>
      </c>
      <c r="G182" s="6">
        <f t="shared" si="4"/>
        <v>73.441510466548095</v>
      </c>
    </row>
    <row r="183" spans="1:7" ht="16.5" x14ac:dyDescent="0.3">
      <c r="A183" s="1"/>
      <c r="B183" s="5" t="s">
        <v>6</v>
      </c>
      <c r="C183" s="6">
        <v>5495.1</v>
      </c>
      <c r="D183" s="6">
        <v>1919.9</v>
      </c>
      <c r="E183" s="6">
        <f t="shared" si="5"/>
        <v>7415</v>
      </c>
      <c r="F183" s="7">
        <v>5452.92</v>
      </c>
      <c r="G183" s="6">
        <f t="shared" si="4"/>
        <v>73.539042481456505</v>
      </c>
    </row>
    <row r="184" spans="1:7" ht="16.5" x14ac:dyDescent="0.3">
      <c r="A184" s="1"/>
      <c r="B184" s="5" t="s">
        <v>7</v>
      </c>
      <c r="C184" s="6">
        <v>5603.5</v>
      </c>
      <c r="D184" s="6">
        <v>1956.6</v>
      </c>
      <c r="E184" s="6">
        <f t="shared" si="5"/>
        <v>7560.1</v>
      </c>
      <c r="F184" s="7">
        <v>5543.24</v>
      </c>
      <c r="G184" s="6">
        <f t="shared" si="4"/>
        <v>73.322310551447728</v>
      </c>
    </row>
    <row r="185" spans="1:7" ht="16.5" x14ac:dyDescent="0.3">
      <c r="A185" s="1"/>
      <c r="B185" s="5" t="s">
        <v>8</v>
      </c>
      <c r="C185" s="6">
        <v>5687.6</v>
      </c>
      <c r="D185" s="6">
        <v>1971.8</v>
      </c>
      <c r="E185" s="6">
        <f t="shared" si="5"/>
        <v>7659.4000000000005</v>
      </c>
      <c r="F185" s="7">
        <v>5620.38</v>
      </c>
      <c r="G185" s="6">
        <f t="shared" si="4"/>
        <v>73.378854740580195</v>
      </c>
    </row>
    <row r="186" spans="1:7" ht="16.5" x14ac:dyDescent="0.3">
      <c r="A186" s="1" t="s">
        <v>54</v>
      </c>
      <c r="B186" s="5" t="s">
        <v>5</v>
      </c>
      <c r="C186" s="6">
        <v>5745.9</v>
      </c>
      <c r="D186" s="6">
        <v>2036.9</v>
      </c>
      <c r="E186" s="6">
        <f t="shared" si="5"/>
        <v>7782.7999999999993</v>
      </c>
      <c r="F186" s="7">
        <v>5731.51</v>
      </c>
      <c r="G186" s="6">
        <f t="shared" si="4"/>
        <v>73.643290332528139</v>
      </c>
    </row>
    <row r="187" spans="1:7" ht="16.5" x14ac:dyDescent="0.3">
      <c r="A187" s="1"/>
      <c r="B187" s="5" t="s">
        <v>6</v>
      </c>
      <c r="C187" s="6">
        <v>5857.8</v>
      </c>
      <c r="D187" s="6">
        <v>2031.7</v>
      </c>
      <c r="E187" s="6">
        <f t="shared" si="5"/>
        <v>7889.5</v>
      </c>
      <c r="F187" s="7">
        <v>5856.56</v>
      </c>
      <c r="G187" s="6">
        <f t="shared" si="4"/>
        <v>74.232334114962924</v>
      </c>
    </row>
    <row r="188" spans="1:7" ht="16.5" x14ac:dyDescent="0.3">
      <c r="A188" s="1"/>
      <c r="B188" s="5" t="s">
        <v>7</v>
      </c>
      <c r="C188" s="6">
        <v>5952.8</v>
      </c>
      <c r="D188" s="6">
        <v>2091.5</v>
      </c>
      <c r="E188" s="6">
        <f t="shared" si="5"/>
        <v>8044.3</v>
      </c>
      <c r="F188" s="7">
        <v>5935.74</v>
      </c>
      <c r="G188" s="6">
        <f t="shared" si="4"/>
        <v>73.78814812973161</v>
      </c>
    </row>
    <row r="189" spans="1:7" ht="16.5" x14ac:dyDescent="0.3">
      <c r="A189" s="1"/>
      <c r="B189" s="5" t="s">
        <v>8</v>
      </c>
      <c r="C189" s="6">
        <v>6055.5</v>
      </c>
      <c r="D189" s="6">
        <v>2146.8000000000002</v>
      </c>
      <c r="E189" s="6">
        <f t="shared" si="5"/>
        <v>8202.2999999999993</v>
      </c>
      <c r="F189" s="7">
        <v>6054.2</v>
      </c>
      <c r="G189" s="6">
        <f t="shared" si="4"/>
        <v>73.811004230520723</v>
      </c>
    </row>
    <row r="190" spans="1:7" ht="16.5" x14ac:dyDescent="0.3">
      <c r="A190" s="1" t="s">
        <v>55</v>
      </c>
      <c r="B190" s="5" t="s">
        <v>5</v>
      </c>
      <c r="C190" s="6">
        <v>6129</v>
      </c>
      <c r="D190" s="6">
        <v>2206.9</v>
      </c>
      <c r="E190" s="6">
        <f t="shared" si="5"/>
        <v>8335.9</v>
      </c>
      <c r="F190" s="7">
        <v>6192.37</v>
      </c>
      <c r="G190" s="6">
        <f t="shared" si="4"/>
        <v>74.285560047505371</v>
      </c>
    </row>
    <row r="191" spans="1:7" ht="16.5" x14ac:dyDescent="0.3">
      <c r="A191" s="1"/>
      <c r="B191" s="5" t="s">
        <v>6</v>
      </c>
      <c r="C191" s="6">
        <v>6253</v>
      </c>
      <c r="D191" s="6">
        <v>2210</v>
      </c>
      <c r="E191" s="6">
        <f t="shared" si="5"/>
        <v>8463</v>
      </c>
      <c r="F191" s="7">
        <v>6325.54</v>
      </c>
      <c r="G191" s="6">
        <f t="shared" si="4"/>
        <v>74.743471582181257</v>
      </c>
    </row>
    <row r="192" spans="1:7" ht="16.5" x14ac:dyDescent="0.3">
      <c r="A192" s="1"/>
      <c r="B192" s="5" t="s">
        <v>7</v>
      </c>
      <c r="C192" s="6">
        <v>6357.2</v>
      </c>
      <c r="D192" s="6">
        <v>2261.5</v>
      </c>
      <c r="E192" s="6">
        <f t="shared" si="5"/>
        <v>8618.7000000000007</v>
      </c>
      <c r="F192" s="7">
        <v>6463.9</v>
      </c>
      <c r="G192" s="6">
        <f t="shared" si="4"/>
        <v>74.998549665262743</v>
      </c>
    </row>
    <row r="193" spans="1:7" ht="16.5" x14ac:dyDescent="0.3">
      <c r="A193" s="1"/>
      <c r="B193" s="5" t="s">
        <v>8</v>
      </c>
      <c r="C193" s="6">
        <v>6488.9</v>
      </c>
      <c r="D193" s="6">
        <v>2332.1999999999998</v>
      </c>
      <c r="E193" s="6">
        <f t="shared" si="5"/>
        <v>8821.0999999999985</v>
      </c>
      <c r="F193" s="7">
        <v>6603.18</v>
      </c>
      <c r="G193" s="6">
        <f t="shared" si="4"/>
        <v>74.856650531112905</v>
      </c>
    </row>
    <row r="194" spans="1:7" ht="16.5" x14ac:dyDescent="0.3">
      <c r="A194" s="1" t="s">
        <v>56</v>
      </c>
      <c r="B194" s="5" t="s">
        <v>5</v>
      </c>
      <c r="C194" s="6">
        <v>6642.7</v>
      </c>
      <c r="D194" s="6">
        <v>2333.6</v>
      </c>
      <c r="E194" s="6">
        <f t="shared" si="5"/>
        <v>8976.2999999999993</v>
      </c>
      <c r="F194" s="7">
        <v>6789.05</v>
      </c>
      <c r="G194" s="6">
        <f t="shared" ref="G194:G256" si="6">F194/(D194+C194)*100</f>
        <v>75.633055936187517</v>
      </c>
    </row>
    <row r="195" spans="1:7" ht="16.5" x14ac:dyDescent="0.3">
      <c r="A195" s="1"/>
      <c r="B195" s="5" t="s">
        <v>6</v>
      </c>
      <c r="C195" s="6">
        <v>6737.3</v>
      </c>
      <c r="D195" s="6">
        <v>2457.6999999999998</v>
      </c>
      <c r="E195" s="6">
        <f t="shared" ref="E195:E256" si="7">C195+D195</f>
        <v>9195</v>
      </c>
      <c r="F195" s="7">
        <v>6920.28</v>
      </c>
      <c r="G195" s="6">
        <f t="shared" si="6"/>
        <v>75.261337683523649</v>
      </c>
    </row>
    <row r="196" spans="1:7" ht="16.5" x14ac:dyDescent="0.3">
      <c r="A196" s="1"/>
      <c r="B196" s="5" t="s">
        <v>7</v>
      </c>
      <c r="C196" s="6">
        <v>6845.1</v>
      </c>
      <c r="D196" s="6">
        <v>2447.4</v>
      </c>
      <c r="E196" s="6">
        <f t="shared" si="7"/>
        <v>9292.5</v>
      </c>
      <c r="F196" s="7">
        <v>7091.5</v>
      </c>
      <c r="G196" s="6">
        <f t="shared" si="6"/>
        <v>76.314231907452239</v>
      </c>
    </row>
    <row r="197" spans="1:7" ht="16.5" x14ac:dyDescent="0.3">
      <c r="A197" s="1"/>
      <c r="B197" s="5" t="s">
        <v>8</v>
      </c>
      <c r="C197" s="6">
        <v>6944.4</v>
      </c>
      <c r="D197" s="6">
        <v>2457.3000000000002</v>
      </c>
      <c r="E197" s="6">
        <f t="shared" si="7"/>
        <v>9401.7000000000007</v>
      </c>
      <c r="F197" s="7">
        <v>7194.66</v>
      </c>
      <c r="G197" s="6">
        <f t="shared" si="6"/>
        <v>76.525096525096515</v>
      </c>
    </row>
    <row r="198" spans="1:7" ht="16.5" x14ac:dyDescent="0.3">
      <c r="A198" s="1" t="s">
        <v>57</v>
      </c>
      <c r="B198" s="5" t="s">
        <v>5</v>
      </c>
      <c r="C198" s="6">
        <v>7020.4</v>
      </c>
      <c r="D198" s="6">
        <v>2369.1999999999998</v>
      </c>
      <c r="E198" s="6">
        <f t="shared" si="7"/>
        <v>9389.5999999999985</v>
      </c>
      <c r="F198" s="7">
        <v>7305.37</v>
      </c>
      <c r="G198" s="6">
        <f t="shared" si="6"/>
        <v>77.802781801141691</v>
      </c>
    </row>
    <row r="199" spans="1:7" ht="16.5" x14ac:dyDescent="0.3">
      <c r="A199" s="1"/>
      <c r="B199" s="5" t="s">
        <v>6</v>
      </c>
      <c r="C199" s="6">
        <v>7072.1</v>
      </c>
      <c r="D199" s="6">
        <v>2388.6999999999998</v>
      </c>
      <c r="E199" s="6">
        <f t="shared" si="7"/>
        <v>9460.7999999999993</v>
      </c>
      <c r="F199" s="7">
        <v>7486.8</v>
      </c>
      <c r="G199" s="6">
        <f t="shared" si="6"/>
        <v>79.134956874682899</v>
      </c>
    </row>
    <row r="200" spans="1:7" ht="16.5" x14ac:dyDescent="0.3">
      <c r="A200" s="1"/>
      <c r="B200" s="5" t="s">
        <v>7</v>
      </c>
      <c r="C200" s="6">
        <v>7103.4</v>
      </c>
      <c r="D200" s="6">
        <v>2344</v>
      </c>
      <c r="E200" s="6">
        <f t="shared" si="7"/>
        <v>9447.4</v>
      </c>
      <c r="F200" s="7">
        <v>7726.46</v>
      </c>
      <c r="G200" s="6">
        <f t="shared" si="6"/>
        <v>81.783982894764691</v>
      </c>
    </row>
    <row r="201" spans="1:7" ht="16.5" x14ac:dyDescent="0.3">
      <c r="A201" s="1"/>
      <c r="B201" s="5" t="s">
        <v>8</v>
      </c>
      <c r="C201" s="6">
        <v>7216.6</v>
      </c>
      <c r="D201" s="6">
        <v>2267.1</v>
      </c>
      <c r="E201" s="6">
        <f t="shared" si="7"/>
        <v>9483.7000000000007</v>
      </c>
      <c r="F201" s="7">
        <v>7822.02</v>
      </c>
      <c r="G201" s="6">
        <f t="shared" si="6"/>
        <v>82.47856849120069</v>
      </c>
    </row>
    <row r="202" spans="1:7" ht="16.5" x14ac:dyDescent="0.3">
      <c r="A202" s="1" t="s">
        <v>58</v>
      </c>
      <c r="B202" s="5" t="s">
        <v>5</v>
      </c>
      <c r="C202" s="6">
        <v>7251.4</v>
      </c>
      <c r="D202" s="6">
        <v>2344.4</v>
      </c>
      <c r="E202" s="6">
        <f t="shared" si="7"/>
        <v>9595.7999999999993</v>
      </c>
      <c r="F202" s="7">
        <v>8009.58</v>
      </c>
      <c r="G202" s="6">
        <f t="shared" si="6"/>
        <v>83.469642968798851</v>
      </c>
    </row>
    <row r="203" spans="1:7" ht="16.5" x14ac:dyDescent="0.3">
      <c r="A203" s="1"/>
      <c r="B203" s="5" t="s">
        <v>6</v>
      </c>
      <c r="C203" s="6">
        <v>7344.5</v>
      </c>
      <c r="D203" s="6">
        <v>2365</v>
      </c>
      <c r="E203" s="6">
        <f t="shared" si="7"/>
        <v>9709.5</v>
      </c>
      <c r="F203" s="7">
        <v>8157.68</v>
      </c>
      <c r="G203" s="6">
        <f t="shared" si="6"/>
        <v>84.017508625572901</v>
      </c>
    </row>
    <row r="204" spans="1:7" ht="16.5" x14ac:dyDescent="0.3">
      <c r="A204" s="1"/>
      <c r="B204" s="5" t="s">
        <v>7</v>
      </c>
      <c r="C204" s="6">
        <v>7433.1</v>
      </c>
      <c r="D204" s="6">
        <v>2375.8000000000002</v>
      </c>
      <c r="E204" s="6">
        <f t="shared" si="7"/>
        <v>9808.9000000000015</v>
      </c>
      <c r="F204" s="7">
        <v>8341.83</v>
      </c>
      <c r="G204" s="6">
        <f t="shared" si="6"/>
        <v>85.043480920388618</v>
      </c>
    </row>
    <row r="205" spans="1:7" ht="16.5" x14ac:dyDescent="0.3">
      <c r="A205" s="1"/>
      <c r="B205" s="5" t="s">
        <v>8</v>
      </c>
      <c r="C205" s="6">
        <v>7507.2</v>
      </c>
      <c r="D205" s="6">
        <v>2389</v>
      </c>
      <c r="E205" s="6">
        <f t="shared" si="7"/>
        <v>9896.2000000000007</v>
      </c>
      <c r="F205" s="7">
        <v>8585.94</v>
      </c>
      <c r="G205" s="6">
        <f t="shared" si="6"/>
        <v>86.759968472747119</v>
      </c>
    </row>
    <row r="206" spans="1:7" ht="16.5" x14ac:dyDescent="0.3">
      <c r="A206" s="1" t="s">
        <v>59</v>
      </c>
      <c r="B206" s="5" t="s">
        <v>5</v>
      </c>
      <c r="C206" s="6">
        <v>7593.5</v>
      </c>
      <c r="D206" s="6">
        <v>2415.5</v>
      </c>
      <c r="E206" s="6">
        <f t="shared" si="7"/>
        <v>10009</v>
      </c>
      <c r="F206" s="7">
        <v>8820.56</v>
      </c>
      <c r="G206" s="6">
        <f t="shared" si="6"/>
        <v>88.126286342291934</v>
      </c>
    </row>
    <row r="207" spans="1:7" ht="16.5" x14ac:dyDescent="0.3">
      <c r="A207" s="1"/>
      <c r="B207" s="5" t="s">
        <v>6</v>
      </c>
      <c r="C207" s="6">
        <v>7684.6</v>
      </c>
      <c r="D207" s="6">
        <v>2431.6</v>
      </c>
      <c r="E207" s="6">
        <f t="shared" si="7"/>
        <v>10116.200000000001</v>
      </c>
      <c r="F207" s="7">
        <v>9164.19</v>
      </c>
      <c r="G207" s="6">
        <f t="shared" si="6"/>
        <v>90.589252881516771</v>
      </c>
    </row>
    <row r="208" spans="1:7" ht="16.5" x14ac:dyDescent="0.3">
      <c r="A208" s="1"/>
      <c r="B208" s="5" t="s">
        <v>7</v>
      </c>
      <c r="C208" s="6">
        <v>7845.5</v>
      </c>
      <c r="D208" s="6">
        <v>2520.5</v>
      </c>
      <c r="E208" s="6">
        <f t="shared" si="7"/>
        <v>10366</v>
      </c>
      <c r="F208" s="7">
        <v>9407.92</v>
      </c>
      <c r="G208" s="6">
        <f t="shared" si="6"/>
        <v>90.757476365039551</v>
      </c>
    </row>
    <row r="209" spans="1:7" ht="16.5" x14ac:dyDescent="0.3">
      <c r="A209" s="1"/>
      <c r="B209" s="5" t="s">
        <v>8</v>
      </c>
      <c r="C209" s="6">
        <v>7938.5</v>
      </c>
      <c r="D209" s="6">
        <v>2605.1999999999998</v>
      </c>
      <c r="E209" s="6">
        <f t="shared" si="7"/>
        <v>10543.7</v>
      </c>
      <c r="F209" s="7">
        <v>9655</v>
      </c>
      <c r="G209" s="6">
        <f t="shared" si="6"/>
        <v>91.571270047516521</v>
      </c>
    </row>
    <row r="210" spans="1:7" ht="16.5" x14ac:dyDescent="0.3">
      <c r="A210" s="1" t="s">
        <v>60</v>
      </c>
      <c r="B210" s="5" t="s">
        <v>5</v>
      </c>
      <c r="C210" s="6">
        <v>8076.8</v>
      </c>
      <c r="D210" s="6">
        <v>2630.4</v>
      </c>
      <c r="E210" s="6">
        <f t="shared" si="7"/>
        <v>10707.2</v>
      </c>
      <c r="F210" s="7">
        <v>9897.49</v>
      </c>
      <c r="G210" s="6">
        <f t="shared" si="6"/>
        <v>92.437705469216965</v>
      </c>
    </row>
    <row r="211" spans="1:7" ht="16.5" x14ac:dyDescent="0.3">
      <c r="A211" s="1"/>
      <c r="B211" s="5" t="s">
        <v>6</v>
      </c>
      <c r="C211" s="6">
        <v>8186.3</v>
      </c>
      <c r="D211" s="6">
        <v>2747.1</v>
      </c>
      <c r="E211" s="6">
        <f t="shared" si="7"/>
        <v>10933.4</v>
      </c>
      <c r="F211" s="7">
        <v>10193.549999999999</v>
      </c>
      <c r="G211" s="6">
        <f t="shared" si="6"/>
        <v>93.233120529752867</v>
      </c>
    </row>
    <row r="212" spans="1:7" ht="16.5" x14ac:dyDescent="0.3">
      <c r="A212" s="1"/>
      <c r="B212" s="5" t="s">
        <v>7</v>
      </c>
      <c r="C212" s="6">
        <v>8312.7000000000007</v>
      </c>
      <c r="D212" s="6">
        <v>2805.7</v>
      </c>
      <c r="E212" s="6">
        <f t="shared" si="7"/>
        <v>11118.400000000001</v>
      </c>
      <c r="F212" s="7">
        <v>10440.799999999999</v>
      </c>
      <c r="G212" s="6">
        <f t="shared" si="6"/>
        <v>93.905597927759359</v>
      </c>
    </row>
    <row r="213" spans="1:7" ht="16.5" x14ac:dyDescent="0.3">
      <c r="A213" s="1"/>
      <c r="B213" s="5" t="s">
        <v>8</v>
      </c>
      <c r="C213" s="6">
        <v>8464.2999999999993</v>
      </c>
      <c r="D213" s="6">
        <v>2877.4</v>
      </c>
      <c r="E213" s="6">
        <f t="shared" si="7"/>
        <v>11341.699999999999</v>
      </c>
      <c r="F213" s="7">
        <v>10808.4</v>
      </c>
      <c r="G213" s="6">
        <f t="shared" si="6"/>
        <v>95.297883033407686</v>
      </c>
    </row>
    <row r="214" spans="1:7" ht="16.5" x14ac:dyDescent="0.3">
      <c r="A214" s="1" t="s">
        <v>61</v>
      </c>
      <c r="B214" s="5" t="s">
        <v>5</v>
      </c>
      <c r="C214" s="6">
        <v>8573.1</v>
      </c>
      <c r="D214" s="6">
        <v>2973.3</v>
      </c>
      <c r="E214" s="6">
        <f t="shared" si="7"/>
        <v>11546.400000000001</v>
      </c>
      <c r="F214" s="7">
        <v>11039.44</v>
      </c>
      <c r="G214" s="6">
        <f t="shared" si="6"/>
        <v>95.609367421880407</v>
      </c>
    </row>
    <row r="215" spans="1:7" ht="16.5" x14ac:dyDescent="0.3">
      <c r="A215" s="1"/>
      <c r="B215" s="5" t="s">
        <v>6</v>
      </c>
      <c r="C215" s="6">
        <v>8723.9</v>
      </c>
      <c r="D215" s="6">
        <v>2979.1</v>
      </c>
      <c r="E215" s="6">
        <f t="shared" si="7"/>
        <v>11703</v>
      </c>
      <c r="F215" s="7">
        <v>11358.82</v>
      </c>
      <c r="G215" s="6">
        <f t="shared" si="6"/>
        <v>97.059044689395876</v>
      </c>
    </row>
    <row r="216" spans="1:7" ht="16.5" x14ac:dyDescent="0.3">
      <c r="A216" s="1"/>
      <c r="B216" s="5" t="s">
        <v>7</v>
      </c>
      <c r="C216" s="6">
        <v>8888.1</v>
      </c>
      <c r="D216" s="6">
        <v>3046.6</v>
      </c>
      <c r="E216" s="6">
        <f t="shared" si="7"/>
        <v>11934.7</v>
      </c>
      <c r="F216" s="7">
        <v>11670.2</v>
      </c>
      <c r="G216" s="6">
        <f t="shared" si="6"/>
        <v>97.783773366737321</v>
      </c>
    </row>
    <row r="217" spans="1:7" ht="16.5" x14ac:dyDescent="0.3">
      <c r="A217" s="1"/>
      <c r="B217" s="5" t="s">
        <v>8</v>
      </c>
      <c r="C217" s="6">
        <v>8991.2999999999993</v>
      </c>
      <c r="D217" s="6">
        <v>3163.9</v>
      </c>
      <c r="E217" s="6">
        <f t="shared" si="7"/>
        <v>12155.199999999999</v>
      </c>
      <c r="F217" s="7">
        <v>11953.58</v>
      </c>
      <c r="G217" s="6">
        <f t="shared" si="6"/>
        <v>98.341286033960785</v>
      </c>
    </row>
    <row r="218" spans="1:7" ht="16.5" x14ac:dyDescent="0.3">
      <c r="A218" s="1" t="s">
        <v>62</v>
      </c>
      <c r="B218" s="5" t="s">
        <v>5</v>
      </c>
      <c r="C218" s="6">
        <v>9134.2999999999993</v>
      </c>
      <c r="D218" s="6">
        <v>3233.9</v>
      </c>
      <c r="E218" s="6">
        <f t="shared" si="7"/>
        <v>12368.199999999999</v>
      </c>
      <c r="F218" s="7">
        <v>12351.95</v>
      </c>
      <c r="G218" s="6">
        <f t="shared" si="6"/>
        <v>99.868614673113314</v>
      </c>
    </row>
    <row r="219" spans="1:7" ht="16.5" x14ac:dyDescent="0.3">
      <c r="A219" s="1"/>
      <c r="B219" s="5" t="s">
        <v>6</v>
      </c>
      <c r="C219" s="6">
        <v>9253.7000000000007</v>
      </c>
      <c r="D219" s="6">
        <v>3250.7</v>
      </c>
      <c r="E219" s="6">
        <f t="shared" si="7"/>
        <v>12504.400000000001</v>
      </c>
      <c r="F219" s="7">
        <v>12687.52</v>
      </c>
      <c r="G219" s="6">
        <f t="shared" si="6"/>
        <v>101.46444451553052</v>
      </c>
    </row>
    <row r="220" spans="1:7" ht="16.5" x14ac:dyDescent="0.3">
      <c r="A220" s="1"/>
      <c r="B220" s="5" t="s">
        <v>7</v>
      </c>
      <c r="C220" s="6">
        <v>9374.2999999999993</v>
      </c>
      <c r="D220" s="6">
        <v>3240.2</v>
      </c>
      <c r="E220" s="6">
        <f t="shared" si="7"/>
        <v>12614.5</v>
      </c>
      <c r="F220" s="7">
        <v>12974.3</v>
      </c>
      <c r="G220" s="6">
        <f t="shared" si="6"/>
        <v>102.85227317769233</v>
      </c>
    </row>
    <row r="221" spans="1:7" ht="16.5" x14ac:dyDescent="0.3">
      <c r="A221" s="1"/>
      <c r="B221" s="5" t="s">
        <v>8</v>
      </c>
      <c r="C221" s="6">
        <v>9453.6</v>
      </c>
      <c r="D221" s="6">
        <v>3207.2</v>
      </c>
      <c r="E221" s="6">
        <f t="shared" si="7"/>
        <v>12660.8</v>
      </c>
      <c r="F221" s="7">
        <v>13238.06</v>
      </c>
      <c r="G221" s="6">
        <f t="shared" si="6"/>
        <v>104.55942752432705</v>
      </c>
    </row>
    <row r="222" spans="1:7" ht="16.5" x14ac:dyDescent="0.3">
      <c r="A222" s="1" t="s">
        <v>63</v>
      </c>
      <c r="B222" s="5" t="s">
        <v>5</v>
      </c>
      <c r="C222" s="6">
        <v>9591.9</v>
      </c>
      <c r="D222" s="6">
        <v>3209.8</v>
      </c>
      <c r="E222" s="6">
        <f t="shared" si="7"/>
        <v>12801.7</v>
      </c>
      <c r="F222" s="7">
        <v>13455</v>
      </c>
      <c r="G222" s="6">
        <f t="shared" si="6"/>
        <v>105.10322847746782</v>
      </c>
    </row>
    <row r="223" spans="1:7" ht="16.5" x14ac:dyDescent="0.3">
      <c r="A223" s="1"/>
      <c r="B223" s="5" t="s">
        <v>6</v>
      </c>
      <c r="C223" s="6">
        <v>9700.9</v>
      </c>
      <c r="D223" s="6">
        <v>3262.6</v>
      </c>
      <c r="E223" s="6">
        <f t="shared" si="7"/>
        <v>12963.5</v>
      </c>
      <c r="F223" s="7">
        <v>13750.36</v>
      </c>
      <c r="G223" s="6">
        <f t="shared" si="6"/>
        <v>106.06981139352798</v>
      </c>
    </row>
    <row r="224" spans="1:7" ht="16.5" x14ac:dyDescent="0.3">
      <c r="A224" s="1"/>
      <c r="B224" s="5" t="s">
        <v>7</v>
      </c>
      <c r="C224" s="6">
        <v>9799.2000000000007</v>
      </c>
      <c r="D224" s="6">
        <v>3255.5</v>
      </c>
      <c r="E224" s="6">
        <f t="shared" si="7"/>
        <v>13054.7</v>
      </c>
      <c r="F224" s="7">
        <v>13955.34</v>
      </c>
      <c r="G224" s="6">
        <f t="shared" si="6"/>
        <v>106.89897125173309</v>
      </c>
    </row>
    <row r="225" spans="1:7" ht="16.5" x14ac:dyDescent="0.3">
      <c r="A225" s="1"/>
      <c r="B225" s="5" t="s">
        <v>8</v>
      </c>
      <c r="C225" s="6">
        <v>9910</v>
      </c>
      <c r="D225" s="6">
        <v>3215.9</v>
      </c>
      <c r="E225" s="6">
        <f t="shared" si="7"/>
        <v>13125.9</v>
      </c>
      <c r="F225" s="7">
        <v>14156.62</v>
      </c>
      <c r="G225" s="6">
        <f t="shared" si="6"/>
        <v>107.85256630021563</v>
      </c>
    </row>
    <row r="226" spans="1:7" ht="16.5" x14ac:dyDescent="0.3">
      <c r="A226" s="1" t="s">
        <v>64</v>
      </c>
      <c r="B226" s="5" t="s">
        <v>5</v>
      </c>
      <c r="C226" s="6">
        <v>9974.4</v>
      </c>
      <c r="D226" s="6">
        <v>3138.4</v>
      </c>
      <c r="E226" s="6">
        <f t="shared" si="7"/>
        <v>13112.8</v>
      </c>
      <c r="F226" s="7">
        <v>14319.26</v>
      </c>
      <c r="G226" s="6">
        <f t="shared" si="6"/>
        <v>109.20062839363065</v>
      </c>
    </row>
    <row r="227" spans="1:7" ht="16.5" x14ac:dyDescent="0.3">
      <c r="A227" s="1"/>
      <c r="B227" s="5" t="s">
        <v>6</v>
      </c>
      <c r="C227" s="6">
        <v>10095.799999999999</v>
      </c>
      <c r="D227" s="6">
        <v>3126</v>
      </c>
      <c r="E227" s="6">
        <f t="shared" si="7"/>
        <v>13221.8</v>
      </c>
      <c r="F227" s="7">
        <v>14244.6</v>
      </c>
      <c r="G227" s="6">
        <f t="shared" si="6"/>
        <v>107.73570920752091</v>
      </c>
    </row>
    <row r="228" spans="1:7" ht="16.5" x14ac:dyDescent="0.3">
      <c r="A228" s="1"/>
      <c r="B228" s="5" t="s">
        <v>7</v>
      </c>
      <c r="C228" s="6">
        <v>10124.9</v>
      </c>
      <c r="D228" s="6">
        <v>3081.6</v>
      </c>
      <c r="E228" s="6">
        <f t="shared" si="7"/>
        <v>13206.5</v>
      </c>
      <c r="F228" s="7">
        <v>14331.3</v>
      </c>
      <c r="G228" s="6">
        <f t="shared" si="6"/>
        <v>108.51701813500927</v>
      </c>
    </row>
    <row r="229" spans="1:7" ht="16.5" x14ac:dyDescent="0.3">
      <c r="A229" s="1"/>
      <c r="B229" s="5" t="s">
        <v>8</v>
      </c>
      <c r="C229" s="6">
        <v>9859.6</v>
      </c>
      <c r="D229" s="6">
        <v>2891.7</v>
      </c>
      <c r="E229" s="6">
        <f t="shared" si="7"/>
        <v>12751.3</v>
      </c>
      <c r="F229" s="7">
        <v>14014.99</v>
      </c>
      <c r="G229" s="6">
        <f t="shared" si="6"/>
        <v>109.91028365735258</v>
      </c>
    </row>
    <row r="230" spans="1:7" ht="16.5" x14ac:dyDescent="0.3">
      <c r="A230" s="1" t="s">
        <v>65</v>
      </c>
      <c r="B230" s="5" t="s">
        <v>5</v>
      </c>
      <c r="C230" s="6">
        <v>9770.2000000000007</v>
      </c>
      <c r="D230" s="6">
        <v>2614.9</v>
      </c>
      <c r="E230" s="6">
        <f t="shared" si="7"/>
        <v>12385.1</v>
      </c>
      <c r="F230" s="7">
        <v>13869.59</v>
      </c>
      <c r="G230" s="6">
        <f t="shared" si="6"/>
        <v>111.98609619623581</v>
      </c>
    </row>
    <row r="231" spans="1:7" ht="16.5" x14ac:dyDescent="0.3">
      <c r="A231" s="1"/>
      <c r="B231" s="5" t="s">
        <v>6</v>
      </c>
      <c r="C231" s="6">
        <v>9769.7999999999993</v>
      </c>
      <c r="D231" s="6">
        <v>2477.8000000000002</v>
      </c>
      <c r="E231" s="6">
        <f t="shared" si="7"/>
        <v>12247.599999999999</v>
      </c>
      <c r="F231" s="7">
        <v>13844.5</v>
      </c>
      <c r="G231" s="6">
        <f t="shared" si="6"/>
        <v>113.03847284365918</v>
      </c>
    </row>
    <row r="232" spans="1:7" ht="16.5" x14ac:dyDescent="0.3">
      <c r="A232" s="1"/>
      <c r="B232" s="5" t="s">
        <v>7</v>
      </c>
      <c r="C232" s="6">
        <v>9890.7999999999993</v>
      </c>
      <c r="D232" s="6">
        <v>2437.8000000000002</v>
      </c>
      <c r="E232" s="6">
        <f t="shared" si="7"/>
        <v>12328.599999999999</v>
      </c>
      <c r="F232" s="7">
        <v>13800.06</v>
      </c>
      <c r="G232" s="6">
        <f t="shared" si="6"/>
        <v>111.93533734568403</v>
      </c>
    </row>
    <row r="233" spans="1:7" ht="16.5" x14ac:dyDescent="0.3">
      <c r="A233" s="1"/>
      <c r="B233" s="5" t="s">
        <v>8</v>
      </c>
      <c r="C233" s="6">
        <v>9957.1</v>
      </c>
      <c r="D233" s="6">
        <v>2570.1</v>
      </c>
      <c r="E233" s="6">
        <f t="shared" si="7"/>
        <v>12527.2</v>
      </c>
      <c r="F233" s="7">
        <v>13762.52</v>
      </c>
      <c r="G233" s="6">
        <f t="shared" si="6"/>
        <v>109.86110224152243</v>
      </c>
    </row>
    <row r="234" spans="1:7" ht="16.5" x14ac:dyDescent="0.3">
      <c r="A234" s="1" t="s">
        <v>66</v>
      </c>
      <c r="B234" s="5" t="s">
        <v>5</v>
      </c>
      <c r="C234" s="6">
        <v>10044.5</v>
      </c>
      <c r="D234" s="6">
        <v>2624.9</v>
      </c>
      <c r="E234" s="6">
        <f t="shared" si="7"/>
        <v>12669.4</v>
      </c>
      <c r="F234" s="7">
        <v>13668.65</v>
      </c>
      <c r="G234" s="6">
        <f t="shared" si="6"/>
        <v>107.88711383333069</v>
      </c>
    </row>
    <row r="235" spans="1:7" ht="16.5" x14ac:dyDescent="0.3">
      <c r="A235" s="1"/>
      <c r="B235" s="5" t="s">
        <v>6</v>
      </c>
      <c r="C235" s="6">
        <v>10137.700000000001</v>
      </c>
      <c r="D235" s="6">
        <v>2748</v>
      </c>
      <c r="E235" s="6">
        <f t="shared" si="7"/>
        <v>12885.7</v>
      </c>
      <c r="F235" s="7">
        <v>13631.29</v>
      </c>
      <c r="G235" s="6">
        <f t="shared" si="6"/>
        <v>105.78618158113258</v>
      </c>
    </row>
    <row r="236" spans="1:7" ht="16.5" x14ac:dyDescent="0.3">
      <c r="A236" s="1" t="s">
        <v>66</v>
      </c>
      <c r="B236" s="5" t="s">
        <v>7</v>
      </c>
      <c r="C236" s="6">
        <v>10233.4</v>
      </c>
      <c r="D236" s="6">
        <v>2825.1</v>
      </c>
      <c r="E236" s="6">
        <f t="shared" si="7"/>
        <v>13058.5</v>
      </c>
      <c r="F236" s="7">
        <v>13566.38</v>
      </c>
      <c r="G236" s="6">
        <f t="shared" si="6"/>
        <v>103.88926752689818</v>
      </c>
    </row>
    <row r="237" spans="1:7" ht="16.5" x14ac:dyDescent="0.3">
      <c r="A237" s="1"/>
      <c r="B237" s="5" t="s">
        <v>8</v>
      </c>
      <c r="C237" s="6">
        <v>10393.200000000001</v>
      </c>
      <c r="D237" s="6">
        <v>2812.5</v>
      </c>
      <c r="E237" s="6">
        <f t="shared" si="7"/>
        <v>13205.7</v>
      </c>
      <c r="F237" s="7">
        <v>13508.58</v>
      </c>
      <c r="G237" s="6">
        <f t="shared" si="6"/>
        <v>102.29355505577135</v>
      </c>
    </row>
    <row r="238" spans="1:7" ht="16.5" x14ac:dyDescent="0.3">
      <c r="A238" s="1" t="s">
        <v>67</v>
      </c>
      <c r="B238" s="5" t="s">
        <v>5</v>
      </c>
      <c r="C238" s="6">
        <v>10523.5</v>
      </c>
      <c r="D238" s="6">
        <v>2761.1</v>
      </c>
      <c r="E238" s="6">
        <f t="shared" si="7"/>
        <v>13284.6</v>
      </c>
      <c r="F238" s="7">
        <v>13502.97</v>
      </c>
      <c r="G238" s="6">
        <f t="shared" si="6"/>
        <v>101.64378302696355</v>
      </c>
    </row>
    <row r="239" spans="1:7" ht="16.5" x14ac:dyDescent="0.3">
      <c r="A239" s="1"/>
      <c r="B239" s="5" t="s">
        <v>6</v>
      </c>
      <c r="C239" s="6">
        <v>10651.4</v>
      </c>
      <c r="D239" s="6">
        <v>2851.8</v>
      </c>
      <c r="E239" s="6">
        <f t="shared" si="7"/>
        <v>13503.2</v>
      </c>
      <c r="F239" s="7">
        <v>13423.82</v>
      </c>
      <c r="G239" s="6">
        <f t="shared" si="6"/>
        <v>99.412139344747914</v>
      </c>
    </row>
    <row r="240" spans="1:7" ht="16.5" x14ac:dyDescent="0.3">
      <c r="A240" s="1"/>
      <c r="B240" s="5" t="s">
        <v>7</v>
      </c>
      <c r="C240" s="6">
        <v>10754.5</v>
      </c>
      <c r="D240" s="6">
        <v>2865.7</v>
      </c>
      <c r="E240" s="6">
        <f t="shared" si="7"/>
        <v>13620.2</v>
      </c>
      <c r="F240" s="7">
        <v>13317.19</v>
      </c>
      <c r="G240" s="6">
        <f t="shared" si="6"/>
        <v>97.775289643323887</v>
      </c>
    </row>
    <row r="241" spans="1:7" ht="16.5" x14ac:dyDescent="0.3">
      <c r="A241" s="1"/>
      <c r="B241" s="5" t="s">
        <v>8</v>
      </c>
      <c r="C241" s="6">
        <v>10827.9</v>
      </c>
      <c r="D241" s="6">
        <v>3032.5</v>
      </c>
      <c r="E241" s="6">
        <f t="shared" si="7"/>
        <v>13860.4</v>
      </c>
      <c r="F241" s="7">
        <v>13296.59</v>
      </c>
      <c r="G241" s="6">
        <f t="shared" si="6"/>
        <v>95.932224178234392</v>
      </c>
    </row>
    <row r="242" spans="1:7" ht="16.5" x14ac:dyDescent="0.3">
      <c r="A242" s="1" t="s">
        <v>68</v>
      </c>
      <c r="B242" s="5" t="s">
        <v>5</v>
      </c>
      <c r="C242" s="6">
        <v>10956.2</v>
      </c>
      <c r="D242" s="6">
        <v>3084.4</v>
      </c>
      <c r="E242" s="6">
        <f t="shared" si="7"/>
        <v>14040.6</v>
      </c>
      <c r="F242" s="7">
        <v>13331.07</v>
      </c>
      <c r="G242" s="6">
        <f t="shared" si="6"/>
        <v>94.946583479338486</v>
      </c>
    </row>
    <row r="243" spans="1:7" ht="16.5" x14ac:dyDescent="0.3">
      <c r="A243" s="1"/>
      <c r="B243" s="5" t="s">
        <v>6</v>
      </c>
      <c r="C243" s="6">
        <v>11008.3</v>
      </c>
      <c r="D243" s="6">
        <v>3157.6</v>
      </c>
      <c r="E243" s="6">
        <f t="shared" si="7"/>
        <v>14165.9</v>
      </c>
      <c r="F243" s="7">
        <v>13352.56</v>
      </c>
      <c r="G243" s="6">
        <f t="shared" si="6"/>
        <v>94.258465752264243</v>
      </c>
    </row>
    <row r="244" spans="1:7" ht="16.5" x14ac:dyDescent="0.3">
      <c r="A244" s="1"/>
      <c r="B244" s="5" t="s">
        <v>7</v>
      </c>
      <c r="C244" s="6">
        <v>11073.6</v>
      </c>
      <c r="D244" s="6">
        <v>3142.8</v>
      </c>
      <c r="E244" s="6">
        <f t="shared" si="7"/>
        <v>14216.400000000001</v>
      </c>
      <c r="F244" s="7">
        <v>13292.49</v>
      </c>
      <c r="G244" s="6">
        <f t="shared" si="6"/>
        <v>93.501097324217085</v>
      </c>
    </row>
    <row r="245" spans="1:7" ht="16.5" x14ac:dyDescent="0.3">
      <c r="A245" s="1"/>
      <c r="B245" s="5" t="s">
        <v>8</v>
      </c>
      <c r="C245" s="6">
        <v>11164.3</v>
      </c>
      <c r="D245" s="6">
        <v>3119.7</v>
      </c>
      <c r="E245" s="6">
        <f t="shared" si="7"/>
        <v>14284</v>
      </c>
      <c r="F245" s="7">
        <v>13354.72</v>
      </c>
      <c r="G245" s="6">
        <f t="shared" si="6"/>
        <v>93.494259311117332</v>
      </c>
    </row>
    <row r="246" spans="1:7" ht="16.5" x14ac:dyDescent="0.3">
      <c r="A246" s="1" t="s">
        <v>69</v>
      </c>
      <c r="B246" s="5" t="s">
        <v>5</v>
      </c>
      <c r="C246" s="6">
        <v>11271.8</v>
      </c>
      <c r="D246" s="6">
        <v>3169.6</v>
      </c>
      <c r="E246" s="6">
        <f t="shared" si="7"/>
        <v>14441.4</v>
      </c>
      <c r="F246" s="7">
        <v>13360.77</v>
      </c>
      <c r="G246" s="6">
        <f t="shared" si="6"/>
        <v>92.517138227595666</v>
      </c>
    </row>
    <row r="247" spans="1:7" ht="16.5" x14ac:dyDescent="0.3">
      <c r="A247" s="1"/>
      <c r="B247" s="5" t="s">
        <v>6</v>
      </c>
      <c r="C247" s="6">
        <v>11322.8</v>
      </c>
      <c r="D247" s="6">
        <v>3210.7</v>
      </c>
      <c r="E247" s="6">
        <f t="shared" si="7"/>
        <v>14533.5</v>
      </c>
      <c r="F247" s="7">
        <v>13380.04</v>
      </c>
      <c r="G247" s="6">
        <f t="shared" si="6"/>
        <v>92.063439639453676</v>
      </c>
    </row>
    <row r="248" spans="1:7" ht="16.5" x14ac:dyDescent="0.3">
      <c r="A248" s="1"/>
      <c r="B248" s="5" t="s">
        <v>7</v>
      </c>
      <c r="C248" s="6">
        <v>11417.7</v>
      </c>
      <c r="D248" s="6">
        <v>3306.2</v>
      </c>
      <c r="E248" s="6">
        <f t="shared" si="7"/>
        <v>14723.900000000001</v>
      </c>
      <c r="F248" s="7">
        <v>13468.09</v>
      </c>
      <c r="G248" s="6">
        <f t="shared" si="6"/>
        <v>91.470941802104051</v>
      </c>
    </row>
    <row r="249" spans="1:7" ht="16.5" x14ac:dyDescent="0.3">
      <c r="A249" s="1"/>
      <c r="B249" s="5" t="s">
        <v>8</v>
      </c>
      <c r="C249" s="6">
        <v>11556.9</v>
      </c>
      <c r="D249" s="6">
        <v>3342.6</v>
      </c>
      <c r="E249" s="6">
        <f t="shared" si="7"/>
        <v>14899.5</v>
      </c>
      <c r="F249" s="7">
        <v>13502.05</v>
      </c>
      <c r="G249" s="6">
        <f t="shared" si="6"/>
        <v>90.620826202221551</v>
      </c>
    </row>
    <row r="250" spans="1:7" ht="16.5" x14ac:dyDescent="0.3">
      <c r="A250" s="1" t="s">
        <v>70</v>
      </c>
      <c r="B250" s="5" t="s">
        <v>5</v>
      </c>
      <c r="C250" s="6">
        <v>11640.3</v>
      </c>
      <c r="D250" s="6">
        <v>3334.7</v>
      </c>
      <c r="E250" s="6">
        <f t="shared" si="7"/>
        <v>14975</v>
      </c>
      <c r="F250" s="7">
        <v>13551.83</v>
      </c>
      <c r="G250" s="6">
        <f t="shared" si="6"/>
        <v>90.496360601001669</v>
      </c>
    </row>
    <row r="251" spans="1:7" ht="16.5" x14ac:dyDescent="0.3">
      <c r="A251" s="1"/>
      <c r="B251" s="5" t="s">
        <v>6</v>
      </c>
      <c r="C251" s="6">
        <v>11813</v>
      </c>
      <c r="D251" s="6">
        <v>3438.8</v>
      </c>
      <c r="E251" s="6">
        <f t="shared" si="7"/>
        <v>15251.8</v>
      </c>
      <c r="F251" s="7">
        <v>13714.89</v>
      </c>
      <c r="G251" s="6">
        <f t="shared" si="6"/>
        <v>89.923091044991409</v>
      </c>
    </row>
    <row r="252" spans="1:7" ht="16.5" x14ac:dyDescent="0.3">
      <c r="A252" s="1"/>
      <c r="B252" s="5" t="s">
        <v>7</v>
      </c>
      <c r="C252" s="6">
        <v>11949.1</v>
      </c>
      <c r="D252" s="6">
        <v>3508.9</v>
      </c>
      <c r="E252" s="6">
        <f t="shared" si="7"/>
        <v>15458</v>
      </c>
      <c r="F252" s="7">
        <v>13807.63</v>
      </c>
      <c r="G252" s="6">
        <f t="shared" si="6"/>
        <v>89.323521801009178</v>
      </c>
    </row>
    <row r="253" spans="1:7" ht="16.5" x14ac:dyDescent="0.3">
      <c r="A253" s="1"/>
      <c r="B253" s="5" t="s">
        <v>8</v>
      </c>
      <c r="C253" s="6">
        <v>12061.4</v>
      </c>
      <c r="D253" s="6">
        <v>3541.1</v>
      </c>
      <c r="E253" s="6">
        <f t="shared" si="7"/>
        <v>15602.5</v>
      </c>
      <c r="F253" s="7">
        <v>13875.43</v>
      </c>
      <c r="G253" s="6">
        <f t="shared" si="6"/>
        <v>88.930812369812529</v>
      </c>
    </row>
    <row r="254" spans="1:7" ht="16.5" x14ac:dyDescent="0.3">
      <c r="A254" s="1" t="s">
        <v>71</v>
      </c>
      <c r="B254" s="5" t="s">
        <v>5</v>
      </c>
      <c r="C254" s="6">
        <v>12055.5</v>
      </c>
      <c r="D254" s="6">
        <v>3589.2</v>
      </c>
      <c r="E254" s="6">
        <f t="shared" si="7"/>
        <v>15644.7</v>
      </c>
      <c r="F254" s="7">
        <v>13921.84</v>
      </c>
      <c r="G254" s="6">
        <f t="shared" si="6"/>
        <v>88.987580458557844</v>
      </c>
    </row>
    <row r="255" spans="1:7" ht="16.5" x14ac:dyDescent="0.3">
      <c r="A255" s="1"/>
      <c r="B255" s="5" t="s">
        <v>6</v>
      </c>
      <c r="C255" s="6">
        <v>12228.4</v>
      </c>
      <c r="D255" s="6">
        <v>3639</v>
      </c>
      <c r="E255" s="6">
        <f t="shared" si="7"/>
        <v>15867.4</v>
      </c>
      <c r="F255" s="7">
        <v>14057.55</v>
      </c>
      <c r="G255" s="6">
        <f t="shared" si="6"/>
        <v>88.59390952519</v>
      </c>
    </row>
    <row r="256" spans="1:7" ht="16.5" x14ac:dyDescent="0.3">
      <c r="A256" s="1"/>
      <c r="B256" s="5" t="s">
        <v>7</v>
      </c>
      <c r="C256" s="6">
        <v>12359</v>
      </c>
      <c r="D256" s="6">
        <v>3651.4</v>
      </c>
      <c r="E256" s="6">
        <f t="shared" si="7"/>
        <v>16010.4</v>
      </c>
      <c r="F256" s="7">
        <v>14101.54</v>
      </c>
      <c r="G256" s="6">
        <f t="shared" si="6"/>
        <v>88.077374706440821</v>
      </c>
    </row>
  </sheetData>
  <mergeCells count="68">
    <mergeCell ref="K1:O1"/>
    <mergeCell ref="K6:O6"/>
    <mergeCell ref="A254:A256"/>
    <mergeCell ref="A234:A235"/>
    <mergeCell ref="A236:A237"/>
    <mergeCell ref="A238:A241"/>
    <mergeCell ref="A242:A245"/>
    <mergeCell ref="A246:A249"/>
    <mergeCell ref="A250:A253"/>
    <mergeCell ref="A230:A233"/>
    <mergeCell ref="A186:A189"/>
    <mergeCell ref="A190:A193"/>
    <mergeCell ref="A194:A197"/>
    <mergeCell ref="A198:A201"/>
    <mergeCell ref="A202:A205"/>
    <mergeCell ref="A206:A209"/>
    <mergeCell ref="A210:A213"/>
    <mergeCell ref="A214:A217"/>
    <mergeCell ref="A218:A221"/>
    <mergeCell ref="A222:A225"/>
    <mergeCell ref="A226:A229"/>
    <mergeCell ref="A182:A185"/>
    <mergeCell ref="A138:A141"/>
    <mergeCell ref="A142:A145"/>
    <mergeCell ref="A146:A149"/>
    <mergeCell ref="A150:A153"/>
    <mergeCell ref="A154:A157"/>
    <mergeCell ref="A158:A161"/>
    <mergeCell ref="A162:A165"/>
    <mergeCell ref="A166:A169"/>
    <mergeCell ref="A170:A173"/>
    <mergeCell ref="A174:A177"/>
    <mergeCell ref="A178:A181"/>
    <mergeCell ref="A134:A137"/>
    <mergeCell ref="A90:A93"/>
    <mergeCell ref="A94:A97"/>
    <mergeCell ref="A98:A101"/>
    <mergeCell ref="A102:A105"/>
    <mergeCell ref="A106:A109"/>
    <mergeCell ref="A110:A113"/>
    <mergeCell ref="A114:A117"/>
    <mergeCell ref="A118:A121"/>
    <mergeCell ref="A122:A125"/>
    <mergeCell ref="A126:A129"/>
    <mergeCell ref="A130:A133"/>
    <mergeCell ref="A86:A89"/>
    <mergeCell ref="A42:A45"/>
    <mergeCell ref="A46:A49"/>
    <mergeCell ref="A50:A53"/>
    <mergeCell ref="A54:A57"/>
    <mergeCell ref="A58:A61"/>
    <mergeCell ref="A62:A65"/>
    <mergeCell ref="A66:A69"/>
    <mergeCell ref="A70:A73"/>
    <mergeCell ref="A74:A77"/>
    <mergeCell ref="A78:A81"/>
    <mergeCell ref="A82:A85"/>
    <mergeCell ref="A38:A41"/>
    <mergeCell ref="A1:B1"/>
    <mergeCell ref="A2:A5"/>
    <mergeCell ref="A6:A9"/>
    <mergeCell ref="A10:A13"/>
    <mergeCell ref="A14:A17"/>
    <mergeCell ref="A18:A21"/>
    <mergeCell ref="A22:A25"/>
    <mergeCell ref="A26:A29"/>
    <mergeCell ref="A30:A33"/>
    <mergeCell ref="A34:A37"/>
  </mergeCells>
  <pageMargins left="0" right="0" top="0.39409448818897641" bottom="0.39409448818897641" header="0" footer="0"/>
  <pageSetup paperSize="9" orientation="portrait" r:id="rId1"/>
  <headerFooter>
    <oddHeader>&amp;C&amp;A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workbookViewId="0">
      <selection activeCell="E54" sqref="E54"/>
    </sheetView>
  </sheetViews>
  <sheetFormatPr defaultRowHeight="15.75" x14ac:dyDescent="0.25"/>
  <cols>
    <col min="1" max="1" width="13.75" style="10" bestFit="1" customWidth="1"/>
    <col min="2" max="2" width="6.125" style="3" bestFit="1" customWidth="1"/>
    <col min="3" max="5" width="9" style="3"/>
    <col min="6" max="6" width="6.125" style="3" bestFit="1" customWidth="1"/>
    <col min="7" max="7" width="16.25" style="3" bestFit="1" customWidth="1"/>
    <col min="8" max="8" width="151.625" style="3" bestFit="1" customWidth="1"/>
    <col min="9" max="9" width="30.5" style="3" bestFit="1" customWidth="1"/>
    <col min="10" max="10" width="49.625" style="3" bestFit="1" customWidth="1"/>
  </cols>
  <sheetData>
    <row r="1" spans="1:10" ht="16.5" x14ac:dyDescent="0.3">
      <c r="A1" s="11" t="s">
        <v>95</v>
      </c>
      <c r="B1" s="2" t="s">
        <v>93</v>
      </c>
      <c r="F1" s="4" t="s">
        <v>73</v>
      </c>
      <c r="G1" s="4"/>
      <c r="H1" s="4"/>
      <c r="I1" s="4"/>
      <c r="J1" s="4"/>
    </row>
    <row r="2" spans="1:10" ht="16.5" x14ac:dyDescent="0.3">
      <c r="A2" s="12">
        <v>17168</v>
      </c>
      <c r="B2" s="13" t="e">
        <f>NA()</f>
        <v>#N/A</v>
      </c>
      <c r="F2" s="8" t="s">
        <v>77</v>
      </c>
      <c r="G2" s="8" t="s">
        <v>78</v>
      </c>
      <c r="H2" s="8" t="s">
        <v>79</v>
      </c>
      <c r="I2" s="8" t="s">
        <v>80</v>
      </c>
      <c r="J2" s="8" t="s">
        <v>83</v>
      </c>
    </row>
    <row r="3" spans="1:10" x14ac:dyDescent="0.25">
      <c r="A3" s="12">
        <v>17258</v>
      </c>
      <c r="B3" s="13" t="e">
        <f>NA()</f>
        <v>#N/A</v>
      </c>
      <c r="F3" s="6" t="s">
        <v>93</v>
      </c>
      <c r="G3" s="6" t="s">
        <v>92</v>
      </c>
      <c r="H3" s="6" t="s">
        <v>94</v>
      </c>
      <c r="I3" s="6" t="s">
        <v>82</v>
      </c>
      <c r="J3" s="6" t="s">
        <v>81</v>
      </c>
    </row>
    <row r="4" spans="1:10" x14ac:dyDescent="0.25">
      <c r="A4" s="12">
        <v>17349</v>
      </c>
      <c r="B4" s="13" t="e">
        <f>NA()</f>
        <v>#N/A</v>
      </c>
    </row>
    <row r="5" spans="1:10" x14ac:dyDescent="0.25">
      <c r="A5" s="12">
        <v>17441</v>
      </c>
      <c r="B5" s="13" t="e">
        <f>NA()</f>
        <v>#N/A</v>
      </c>
    </row>
    <row r="6" spans="1:10" x14ac:dyDescent="0.25">
      <c r="A6" s="12">
        <v>17533</v>
      </c>
      <c r="B6" s="14">
        <v>8.8340999999999994</v>
      </c>
    </row>
    <row r="7" spans="1:10" x14ac:dyDescent="0.25">
      <c r="A7" s="12">
        <v>17624</v>
      </c>
      <c r="B7" s="14">
        <v>9.0095399999999994</v>
      </c>
    </row>
    <row r="8" spans="1:10" x14ac:dyDescent="0.25">
      <c r="A8" s="12">
        <v>17715</v>
      </c>
      <c r="B8" s="14">
        <v>8.4793199999999995</v>
      </c>
    </row>
    <row r="9" spans="1:10" x14ac:dyDescent="0.25">
      <c r="A9" s="12">
        <v>17807</v>
      </c>
      <c r="B9" s="14">
        <v>4.52285</v>
      </c>
    </row>
    <row r="10" spans="1:10" x14ac:dyDescent="0.25">
      <c r="A10" s="12">
        <v>17899</v>
      </c>
      <c r="B10" s="14">
        <v>1.38036</v>
      </c>
    </row>
    <row r="11" spans="1:10" x14ac:dyDescent="0.25">
      <c r="A11" s="12">
        <v>17989</v>
      </c>
      <c r="B11" s="14">
        <v>-0.31675999999999999</v>
      </c>
    </row>
    <row r="12" spans="1:10" x14ac:dyDescent="0.25">
      <c r="A12" s="12">
        <v>18080</v>
      </c>
      <c r="B12" s="14">
        <v>-2.7872300000000001</v>
      </c>
    </row>
    <row r="13" spans="1:10" x14ac:dyDescent="0.25">
      <c r="A13" s="12">
        <v>18172</v>
      </c>
      <c r="B13" s="14">
        <v>-2.1221999999999999</v>
      </c>
    </row>
    <row r="14" spans="1:10" x14ac:dyDescent="0.25">
      <c r="A14" s="12">
        <v>18264</v>
      </c>
      <c r="B14" s="14">
        <v>-1.4868600000000001</v>
      </c>
    </row>
    <row r="15" spans="1:10" x14ac:dyDescent="0.25">
      <c r="A15" s="12">
        <v>18354</v>
      </c>
      <c r="B15" s="14">
        <v>-0.62717000000000001</v>
      </c>
    </row>
    <row r="16" spans="1:10" x14ac:dyDescent="0.25">
      <c r="A16" s="12">
        <v>18445</v>
      </c>
      <c r="B16" s="14">
        <v>2.0491600000000001</v>
      </c>
    </row>
    <row r="17" spans="1:2" x14ac:dyDescent="0.25">
      <c r="A17" s="12">
        <v>18537</v>
      </c>
      <c r="B17" s="14">
        <v>4.3660199999999998</v>
      </c>
    </row>
    <row r="18" spans="1:2" x14ac:dyDescent="0.25">
      <c r="A18" s="12">
        <v>18629</v>
      </c>
      <c r="B18" s="14">
        <v>8.9456100000000003</v>
      </c>
    </row>
    <row r="19" spans="1:2" x14ac:dyDescent="0.25">
      <c r="A19" s="12">
        <v>18719</v>
      </c>
      <c r="B19" s="14">
        <v>9.1723800000000004</v>
      </c>
    </row>
    <row r="20" spans="1:2" x14ac:dyDescent="0.25">
      <c r="A20" s="12">
        <v>18810</v>
      </c>
      <c r="B20" s="14">
        <v>7.1478700000000002</v>
      </c>
    </row>
    <row r="21" spans="1:2" x14ac:dyDescent="0.25">
      <c r="A21" s="12">
        <v>18902</v>
      </c>
      <c r="B21" s="14">
        <v>6.5767600000000002</v>
      </c>
    </row>
    <row r="22" spans="1:2" x14ac:dyDescent="0.25">
      <c r="A22" s="12">
        <v>18994</v>
      </c>
      <c r="B22" s="14">
        <v>2.8018800000000001</v>
      </c>
    </row>
    <row r="23" spans="1:2" x14ac:dyDescent="0.25">
      <c r="A23" s="12">
        <v>19085</v>
      </c>
      <c r="B23" s="14">
        <v>2.0811700000000002</v>
      </c>
    </row>
    <row r="24" spans="1:2" x14ac:dyDescent="0.25">
      <c r="A24" s="12">
        <v>19176</v>
      </c>
      <c r="B24" s="14">
        <v>2.8303699999999998</v>
      </c>
    </row>
    <row r="25" spans="1:2" x14ac:dyDescent="0.25">
      <c r="A25" s="12">
        <v>19268</v>
      </c>
      <c r="B25" s="14">
        <v>1.4439299999999999</v>
      </c>
    </row>
    <row r="26" spans="1:2" x14ac:dyDescent="0.25">
      <c r="A26" s="12">
        <v>19360</v>
      </c>
      <c r="B26" s="14">
        <v>0.76844000000000001</v>
      </c>
    </row>
    <row r="27" spans="1:2" x14ac:dyDescent="0.25">
      <c r="A27" s="12">
        <v>19450</v>
      </c>
      <c r="B27" s="14">
        <v>0.87968000000000002</v>
      </c>
    </row>
    <row r="28" spans="1:2" x14ac:dyDescent="0.25">
      <c r="A28" s="12">
        <v>19541</v>
      </c>
      <c r="B28" s="14">
        <v>0.65998999999999997</v>
      </c>
    </row>
    <row r="29" spans="1:2" x14ac:dyDescent="0.25">
      <c r="A29" s="12">
        <v>19633</v>
      </c>
      <c r="B29" s="14">
        <v>0.72292999999999996</v>
      </c>
    </row>
    <row r="30" spans="1:2" x14ac:dyDescent="0.25">
      <c r="A30" s="12">
        <v>19725</v>
      </c>
      <c r="B30" s="14">
        <v>1.2509399999999999</v>
      </c>
    </row>
    <row r="31" spans="1:2" x14ac:dyDescent="0.25">
      <c r="A31" s="12">
        <v>19815</v>
      </c>
      <c r="B31" s="14">
        <v>0.71108000000000005</v>
      </c>
    </row>
    <row r="32" spans="1:2" x14ac:dyDescent="0.25">
      <c r="A32" s="12">
        <v>19906</v>
      </c>
      <c r="B32" s="14">
        <v>-1.1180000000000001E-2</v>
      </c>
    </row>
    <row r="33" spans="1:2" x14ac:dyDescent="0.25">
      <c r="A33" s="12">
        <v>19998</v>
      </c>
      <c r="B33" s="14">
        <v>-0.49460999999999999</v>
      </c>
    </row>
    <row r="34" spans="1:2" x14ac:dyDescent="0.25">
      <c r="A34" s="12">
        <v>20090</v>
      </c>
      <c r="B34" s="14">
        <v>-0.59362999999999999</v>
      </c>
    </row>
    <row r="35" spans="1:2" x14ac:dyDescent="0.25">
      <c r="A35" s="12">
        <v>20180</v>
      </c>
      <c r="B35" s="14">
        <v>-0.56855999999999995</v>
      </c>
    </row>
    <row r="36" spans="1:2" x14ac:dyDescent="0.25">
      <c r="A36" s="12">
        <v>20271</v>
      </c>
      <c r="B36" s="14">
        <v>-0.23472000000000001</v>
      </c>
    </row>
    <row r="37" spans="1:2" x14ac:dyDescent="0.25">
      <c r="A37" s="12">
        <v>20363</v>
      </c>
      <c r="B37" s="14">
        <v>0.37373000000000001</v>
      </c>
    </row>
    <row r="38" spans="1:2" x14ac:dyDescent="0.25">
      <c r="A38" s="12">
        <v>20455</v>
      </c>
      <c r="B38" s="14">
        <v>0.25007000000000001</v>
      </c>
    </row>
    <row r="39" spans="1:2" x14ac:dyDescent="0.25">
      <c r="A39" s="12">
        <v>20546</v>
      </c>
      <c r="B39" s="14">
        <v>1.0464599999999999</v>
      </c>
    </row>
    <row r="40" spans="1:2" x14ac:dyDescent="0.25">
      <c r="A40" s="12">
        <v>20637</v>
      </c>
      <c r="B40" s="14">
        <v>2.0166599999999999</v>
      </c>
    </row>
    <row r="41" spans="1:2" x14ac:dyDescent="0.25">
      <c r="A41" s="12">
        <v>20729</v>
      </c>
      <c r="B41" s="14">
        <v>2.58033</v>
      </c>
    </row>
    <row r="42" spans="1:2" x14ac:dyDescent="0.25">
      <c r="A42" s="12">
        <v>20821</v>
      </c>
      <c r="B42" s="14">
        <v>3.4140000000000001</v>
      </c>
    </row>
    <row r="43" spans="1:2" x14ac:dyDescent="0.25">
      <c r="A43" s="12">
        <v>20911</v>
      </c>
      <c r="B43" s="14">
        <v>3.6098699999999999</v>
      </c>
    </row>
    <row r="44" spans="1:2" x14ac:dyDescent="0.25">
      <c r="A44" s="12">
        <v>21002</v>
      </c>
      <c r="B44" s="14">
        <v>3.4630399999999999</v>
      </c>
    </row>
    <row r="45" spans="1:2" x14ac:dyDescent="0.25">
      <c r="A45" s="12">
        <v>21094</v>
      </c>
      <c r="B45" s="14">
        <v>3.0853000000000002</v>
      </c>
    </row>
    <row r="46" spans="1:2" x14ac:dyDescent="0.25">
      <c r="A46" s="12">
        <v>21186</v>
      </c>
      <c r="B46" s="14">
        <v>3.4561000000000002</v>
      </c>
    </row>
    <row r="47" spans="1:2" x14ac:dyDescent="0.25">
      <c r="A47" s="12">
        <v>21276</v>
      </c>
      <c r="B47" s="14">
        <v>3.2734800000000002</v>
      </c>
    </row>
    <row r="48" spans="1:2" x14ac:dyDescent="0.25">
      <c r="A48" s="12">
        <v>21367</v>
      </c>
      <c r="B48" s="14">
        <v>2.29983</v>
      </c>
    </row>
    <row r="49" spans="1:2" x14ac:dyDescent="0.25">
      <c r="A49" s="12">
        <v>21459</v>
      </c>
      <c r="B49" s="14">
        <v>1.9119699999999999</v>
      </c>
    </row>
    <row r="50" spans="1:2" x14ac:dyDescent="0.25">
      <c r="A50" s="12">
        <v>21551</v>
      </c>
      <c r="B50" s="14">
        <v>0.89083999999999997</v>
      </c>
    </row>
    <row r="51" spans="1:2" x14ac:dyDescent="0.25">
      <c r="A51" s="12">
        <v>21641</v>
      </c>
      <c r="B51" s="14">
        <v>0.3906</v>
      </c>
    </row>
    <row r="52" spans="1:2" x14ac:dyDescent="0.25">
      <c r="A52" s="12">
        <v>21732</v>
      </c>
      <c r="B52" s="14">
        <v>0.96841999999999995</v>
      </c>
    </row>
    <row r="53" spans="1:2" x14ac:dyDescent="0.25">
      <c r="A53" s="12">
        <v>21824</v>
      </c>
      <c r="B53" s="14">
        <v>1.4753099999999999</v>
      </c>
    </row>
    <row r="54" spans="1:2" x14ac:dyDescent="0.25">
      <c r="A54" s="12">
        <v>21916</v>
      </c>
      <c r="B54" s="14">
        <v>1.39344</v>
      </c>
    </row>
    <row r="55" spans="1:2" x14ac:dyDescent="0.25">
      <c r="A55" s="12">
        <v>22007</v>
      </c>
      <c r="B55" s="14">
        <v>1.8248800000000001</v>
      </c>
    </row>
    <row r="56" spans="1:2" x14ac:dyDescent="0.25">
      <c r="A56" s="12">
        <v>22098</v>
      </c>
      <c r="B56" s="14">
        <v>1.35992</v>
      </c>
    </row>
    <row r="57" spans="1:2" x14ac:dyDescent="0.25">
      <c r="A57" s="12">
        <v>22190</v>
      </c>
      <c r="B57" s="14">
        <v>1.39598</v>
      </c>
    </row>
    <row r="58" spans="1:2" x14ac:dyDescent="0.25">
      <c r="A58" s="12">
        <v>22282</v>
      </c>
      <c r="B58" s="14">
        <v>1.5069600000000001</v>
      </c>
    </row>
    <row r="59" spans="1:2" x14ac:dyDescent="0.25">
      <c r="A59" s="12">
        <v>22372</v>
      </c>
      <c r="B59" s="14">
        <v>0.86904000000000003</v>
      </c>
    </row>
    <row r="60" spans="1:2" x14ac:dyDescent="0.25">
      <c r="A60" s="12">
        <v>22463</v>
      </c>
      <c r="B60" s="14">
        <v>1.2064900000000001</v>
      </c>
    </row>
    <row r="61" spans="1:2" x14ac:dyDescent="0.25">
      <c r="A61" s="12">
        <v>22555</v>
      </c>
      <c r="B61" s="14">
        <v>0.70516999999999996</v>
      </c>
    </row>
    <row r="62" spans="1:2" x14ac:dyDescent="0.25">
      <c r="A62" s="12">
        <v>22647</v>
      </c>
      <c r="B62" s="14">
        <v>0.89476999999999995</v>
      </c>
    </row>
    <row r="63" spans="1:2" x14ac:dyDescent="0.25">
      <c r="A63" s="12">
        <v>22737</v>
      </c>
      <c r="B63" s="14">
        <v>1.30741</v>
      </c>
    </row>
    <row r="64" spans="1:2" x14ac:dyDescent="0.25">
      <c r="A64" s="12">
        <v>22828</v>
      </c>
      <c r="B64" s="14">
        <v>1.2021200000000001</v>
      </c>
    </row>
    <row r="65" spans="1:2" x14ac:dyDescent="0.25">
      <c r="A65" s="12">
        <v>22920</v>
      </c>
      <c r="B65" s="14">
        <v>1.30043</v>
      </c>
    </row>
    <row r="66" spans="1:2" x14ac:dyDescent="0.25">
      <c r="A66" s="12">
        <v>23012</v>
      </c>
      <c r="B66" s="14">
        <v>1.22895</v>
      </c>
    </row>
    <row r="67" spans="1:2" x14ac:dyDescent="0.25">
      <c r="A67" s="12">
        <v>23102</v>
      </c>
      <c r="B67" s="14">
        <v>1.0357400000000001</v>
      </c>
    </row>
    <row r="68" spans="1:2" x14ac:dyDescent="0.25">
      <c r="A68" s="12">
        <v>23193</v>
      </c>
      <c r="B68" s="14">
        <v>1.3627199999999999</v>
      </c>
    </row>
    <row r="69" spans="1:2" x14ac:dyDescent="0.25">
      <c r="A69" s="12">
        <v>23285</v>
      </c>
      <c r="B69" s="14">
        <v>1.39236</v>
      </c>
    </row>
    <row r="70" spans="1:2" x14ac:dyDescent="0.25">
      <c r="A70" s="12">
        <v>23377</v>
      </c>
      <c r="B70" s="14">
        <v>1.48637</v>
      </c>
    </row>
    <row r="71" spans="1:2" x14ac:dyDescent="0.25">
      <c r="A71" s="12">
        <v>23468</v>
      </c>
      <c r="B71" s="14">
        <v>1.4639899999999999</v>
      </c>
    </row>
    <row r="72" spans="1:2" x14ac:dyDescent="0.25">
      <c r="A72" s="12">
        <v>23559</v>
      </c>
      <c r="B72" s="14">
        <v>1.07422</v>
      </c>
    </row>
    <row r="73" spans="1:2" x14ac:dyDescent="0.25">
      <c r="A73" s="12">
        <v>23651</v>
      </c>
      <c r="B73" s="14">
        <v>1.2661100000000001</v>
      </c>
    </row>
    <row r="74" spans="1:2" x14ac:dyDescent="0.25">
      <c r="A74" s="12">
        <v>23743</v>
      </c>
      <c r="B74" s="14">
        <v>1.1639200000000001</v>
      </c>
    </row>
    <row r="75" spans="1:2" x14ac:dyDescent="0.25">
      <c r="A75" s="12">
        <v>23833</v>
      </c>
      <c r="B75" s="14">
        <v>1.64622</v>
      </c>
    </row>
    <row r="76" spans="1:2" x14ac:dyDescent="0.25">
      <c r="A76" s="12">
        <v>23924</v>
      </c>
      <c r="B76" s="14">
        <v>1.7165900000000001</v>
      </c>
    </row>
    <row r="77" spans="1:2" x14ac:dyDescent="0.25">
      <c r="A77" s="12">
        <v>24016</v>
      </c>
      <c r="B77" s="14">
        <v>1.78566</v>
      </c>
    </row>
    <row r="78" spans="1:2" x14ac:dyDescent="0.25">
      <c r="A78" s="12">
        <v>24108</v>
      </c>
      <c r="B78" s="14">
        <v>2.4192999999999998</v>
      </c>
    </row>
    <row r="79" spans="1:2" x14ac:dyDescent="0.25">
      <c r="A79" s="12">
        <v>24198</v>
      </c>
      <c r="B79" s="14">
        <v>2.68974</v>
      </c>
    </row>
    <row r="80" spans="1:2" x14ac:dyDescent="0.25">
      <c r="A80" s="12">
        <v>24289</v>
      </c>
      <c r="B80" s="14">
        <v>3.2739099999999999</v>
      </c>
    </row>
    <row r="81" spans="1:2" x14ac:dyDescent="0.25">
      <c r="A81" s="12">
        <v>24381</v>
      </c>
      <c r="B81" s="14">
        <v>3.5684999999999998</v>
      </c>
    </row>
    <row r="82" spans="1:2" x14ac:dyDescent="0.25">
      <c r="A82" s="12">
        <v>24473</v>
      </c>
      <c r="B82" s="14">
        <v>2.8707799999999999</v>
      </c>
    </row>
    <row r="83" spans="1:2" x14ac:dyDescent="0.25">
      <c r="A83" s="12">
        <v>24563</v>
      </c>
      <c r="B83" s="14">
        <v>2.5667200000000001</v>
      </c>
    </row>
    <row r="84" spans="1:2" x14ac:dyDescent="0.25">
      <c r="A84" s="12">
        <v>24654</v>
      </c>
      <c r="B84" s="14">
        <v>2.7071800000000001</v>
      </c>
    </row>
    <row r="85" spans="1:2" x14ac:dyDescent="0.25">
      <c r="A85" s="12">
        <v>24746</v>
      </c>
      <c r="B85" s="14">
        <v>2.9924300000000001</v>
      </c>
    </row>
    <row r="86" spans="1:2" x14ac:dyDescent="0.25">
      <c r="A86" s="12">
        <v>24838</v>
      </c>
      <c r="B86" s="14">
        <v>3.7401</v>
      </c>
    </row>
    <row r="87" spans="1:2" x14ac:dyDescent="0.25">
      <c r="A87" s="12">
        <v>24929</v>
      </c>
      <c r="B87" s="14">
        <v>4.1185499999999999</v>
      </c>
    </row>
    <row r="88" spans="1:2" x14ac:dyDescent="0.25">
      <c r="A88" s="12">
        <v>25020</v>
      </c>
      <c r="B88" s="14">
        <v>4.4776100000000003</v>
      </c>
    </row>
    <row r="89" spans="1:2" x14ac:dyDescent="0.25">
      <c r="A89" s="12">
        <v>25112</v>
      </c>
      <c r="B89" s="14">
        <v>4.6239699999999999</v>
      </c>
    </row>
    <row r="90" spans="1:2" x14ac:dyDescent="0.25">
      <c r="A90" s="12">
        <v>25204</v>
      </c>
      <c r="B90" s="14">
        <v>4.8742700000000001</v>
      </c>
    </row>
    <row r="91" spans="1:2" x14ac:dyDescent="0.25">
      <c r="A91" s="12">
        <v>25294</v>
      </c>
      <c r="B91" s="14">
        <v>5.5019799999999996</v>
      </c>
    </row>
    <row r="92" spans="1:2" x14ac:dyDescent="0.25">
      <c r="A92" s="12">
        <v>25385</v>
      </c>
      <c r="B92" s="14">
        <v>5.5228599999999997</v>
      </c>
    </row>
    <row r="93" spans="1:2" x14ac:dyDescent="0.25">
      <c r="A93" s="12">
        <v>25477</v>
      </c>
      <c r="B93" s="14">
        <v>5.8335499999999998</v>
      </c>
    </row>
    <row r="94" spans="1:2" x14ac:dyDescent="0.25">
      <c r="A94" s="12">
        <v>25569</v>
      </c>
      <c r="B94" s="14">
        <v>6.2257800000000003</v>
      </c>
    </row>
    <row r="95" spans="1:2" x14ac:dyDescent="0.25">
      <c r="A95" s="12">
        <v>25659</v>
      </c>
      <c r="B95" s="14">
        <v>6.0384799999999998</v>
      </c>
    </row>
    <row r="96" spans="1:2" x14ac:dyDescent="0.25">
      <c r="A96" s="12">
        <v>25750</v>
      </c>
      <c r="B96" s="14">
        <v>5.6859700000000002</v>
      </c>
    </row>
    <row r="97" spans="1:2" x14ac:dyDescent="0.25">
      <c r="A97" s="12">
        <v>25842</v>
      </c>
      <c r="B97" s="14">
        <v>5.6</v>
      </c>
    </row>
    <row r="98" spans="1:2" x14ac:dyDescent="0.25">
      <c r="A98" s="12">
        <v>25934</v>
      </c>
      <c r="B98" s="14">
        <v>4.8110200000000001</v>
      </c>
    </row>
    <row r="99" spans="1:2" x14ac:dyDescent="0.25">
      <c r="A99" s="12">
        <v>26024</v>
      </c>
      <c r="B99" s="14">
        <v>4.3149600000000001</v>
      </c>
    </row>
    <row r="100" spans="1:2" x14ac:dyDescent="0.25">
      <c r="A100" s="12">
        <v>26115</v>
      </c>
      <c r="B100" s="14">
        <v>4.2707499999999996</v>
      </c>
    </row>
    <row r="101" spans="1:2" x14ac:dyDescent="0.25">
      <c r="A101" s="12">
        <v>26207</v>
      </c>
      <c r="B101" s="14">
        <v>3.5353500000000002</v>
      </c>
    </row>
    <row r="102" spans="1:2" x14ac:dyDescent="0.25">
      <c r="A102" s="12">
        <v>26299</v>
      </c>
      <c r="B102" s="14">
        <v>3.5058699999999998</v>
      </c>
    </row>
    <row r="103" spans="1:2" x14ac:dyDescent="0.25">
      <c r="A103" s="12">
        <v>26390</v>
      </c>
      <c r="B103" s="14">
        <v>3.2258100000000001</v>
      </c>
    </row>
    <row r="104" spans="1:2" x14ac:dyDescent="0.25">
      <c r="A104" s="12">
        <v>26481</v>
      </c>
      <c r="B104" s="14">
        <v>3.02948</v>
      </c>
    </row>
    <row r="105" spans="1:2" x14ac:dyDescent="0.25">
      <c r="A105" s="12">
        <v>26573</v>
      </c>
      <c r="B105" s="14">
        <v>3.3341500000000002</v>
      </c>
    </row>
    <row r="106" spans="1:2" x14ac:dyDescent="0.25">
      <c r="A106" s="12">
        <v>26665</v>
      </c>
      <c r="B106" s="14">
        <v>4.11294</v>
      </c>
    </row>
    <row r="107" spans="1:2" x14ac:dyDescent="0.25">
      <c r="A107" s="12">
        <v>26755</v>
      </c>
      <c r="B107" s="14">
        <v>5.6081700000000003</v>
      </c>
    </row>
    <row r="108" spans="1:2" x14ac:dyDescent="0.25">
      <c r="A108" s="12">
        <v>26846</v>
      </c>
      <c r="B108" s="14">
        <v>6.8371000000000004</v>
      </c>
    </row>
    <row r="109" spans="1:2" x14ac:dyDescent="0.25">
      <c r="A109" s="12">
        <v>26938</v>
      </c>
      <c r="B109" s="14">
        <v>8.4169300000000007</v>
      </c>
    </row>
    <row r="110" spans="1:2" x14ac:dyDescent="0.25">
      <c r="A110" s="12">
        <v>27030</v>
      </c>
      <c r="B110" s="14">
        <v>9.9156499999999994</v>
      </c>
    </row>
    <row r="111" spans="1:2" x14ac:dyDescent="0.25">
      <c r="A111" s="12">
        <v>27120</v>
      </c>
      <c r="B111" s="14">
        <v>10.547879999999999</v>
      </c>
    </row>
    <row r="112" spans="1:2" x14ac:dyDescent="0.25">
      <c r="A112" s="12">
        <v>27211</v>
      </c>
      <c r="B112" s="14">
        <v>11.45759</v>
      </c>
    </row>
    <row r="113" spans="1:2" x14ac:dyDescent="0.25">
      <c r="A113" s="12">
        <v>27303</v>
      </c>
      <c r="B113" s="14">
        <v>12.047980000000001</v>
      </c>
    </row>
    <row r="114" spans="1:2" x14ac:dyDescent="0.25">
      <c r="A114" s="12">
        <v>27395</v>
      </c>
      <c r="B114" s="14">
        <v>11.13531</v>
      </c>
    </row>
    <row r="115" spans="1:2" x14ac:dyDescent="0.25">
      <c r="A115" s="12">
        <v>27485</v>
      </c>
      <c r="B115" s="14">
        <v>9.5394000000000005</v>
      </c>
    </row>
    <row r="116" spans="1:2" x14ac:dyDescent="0.25">
      <c r="A116" s="12">
        <v>27576</v>
      </c>
      <c r="B116" s="14">
        <v>8.6796299999999995</v>
      </c>
    </row>
    <row r="117" spans="1:2" x14ac:dyDescent="0.25">
      <c r="A117" s="12">
        <v>27668</v>
      </c>
      <c r="B117" s="14">
        <v>7.3833700000000002</v>
      </c>
    </row>
    <row r="118" spans="1:2" x14ac:dyDescent="0.25">
      <c r="A118" s="12">
        <v>27760</v>
      </c>
      <c r="B118" s="14">
        <v>6.3404800000000003</v>
      </c>
    </row>
    <row r="119" spans="1:2" x14ac:dyDescent="0.25">
      <c r="A119" s="12">
        <v>27851</v>
      </c>
      <c r="B119" s="14">
        <v>6.0150399999999999</v>
      </c>
    </row>
    <row r="120" spans="1:2" x14ac:dyDescent="0.25">
      <c r="A120" s="12">
        <v>27942</v>
      </c>
      <c r="B120" s="14">
        <v>5.5890300000000002</v>
      </c>
    </row>
    <row r="121" spans="1:2" x14ac:dyDescent="0.25">
      <c r="A121" s="12">
        <v>28034</v>
      </c>
      <c r="B121" s="14">
        <v>5.1857300000000004</v>
      </c>
    </row>
    <row r="122" spans="1:2" x14ac:dyDescent="0.25">
      <c r="A122" s="12">
        <v>28126</v>
      </c>
      <c r="B122" s="14">
        <v>5.9034000000000004</v>
      </c>
    </row>
    <row r="123" spans="1:2" x14ac:dyDescent="0.25">
      <c r="A123" s="12">
        <v>28216</v>
      </c>
      <c r="B123" s="14">
        <v>6.7961</v>
      </c>
    </row>
    <row r="124" spans="1:2" x14ac:dyDescent="0.25">
      <c r="A124" s="12">
        <v>28307</v>
      </c>
      <c r="B124" s="14">
        <v>6.5741699999999996</v>
      </c>
    </row>
    <row r="125" spans="1:2" x14ac:dyDescent="0.25">
      <c r="A125" s="12">
        <v>28399</v>
      </c>
      <c r="B125" s="14">
        <v>6.5952200000000003</v>
      </c>
    </row>
    <row r="126" spans="1:2" x14ac:dyDescent="0.25">
      <c r="A126" s="12">
        <v>28491</v>
      </c>
      <c r="B126" s="14">
        <v>6.4746600000000001</v>
      </c>
    </row>
    <row r="127" spans="1:2" x14ac:dyDescent="0.25">
      <c r="A127" s="12">
        <v>28581</v>
      </c>
      <c r="B127" s="14">
        <v>7.0293700000000001</v>
      </c>
    </row>
    <row r="128" spans="1:2" x14ac:dyDescent="0.25">
      <c r="A128" s="12">
        <v>28672</v>
      </c>
      <c r="B128" s="14">
        <v>8.0239700000000003</v>
      </c>
    </row>
    <row r="129" spans="1:2" x14ac:dyDescent="0.25">
      <c r="A129" s="12">
        <v>28764</v>
      </c>
      <c r="B129" s="14">
        <v>8.9289500000000004</v>
      </c>
    </row>
    <row r="130" spans="1:2" x14ac:dyDescent="0.25">
      <c r="A130" s="12">
        <v>28856</v>
      </c>
      <c r="B130" s="14">
        <v>9.7837599999999991</v>
      </c>
    </row>
    <row r="131" spans="1:2" x14ac:dyDescent="0.25">
      <c r="A131" s="12">
        <v>28946</v>
      </c>
      <c r="B131" s="14">
        <v>10.754339999999999</v>
      </c>
    </row>
    <row r="132" spans="1:2" x14ac:dyDescent="0.25">
      <c r="A132" s="12">
        <v>29037</v>
      </c>
      <c r="B132" s="14">
        <v>11.722530000000001</v>
      </c>
    </row>
    <row r="133" spans="1:2" x14ac:dyDescent="0.25">
      <c r="A133" s="12">
        <v>29129</v>
      </c>
      <c r="B133" s="14">
        <v>12.64148</v>
      </c>
    </row>
    <row r="134" spans="1:2" x14ac:dyDescent="0.25">
      <c r="A134" s="12">
        <v>29221</v>
      </c>
      <c r="B134" s="14">
        <v>14.209540000000001</v>
      </c>
    </row>
    <row r="135" spans="1:2" x14ac:dyDescent="0.25">
      <c r="A135" s="12">
        <v>29312</v>
      </c>
      <c r="B135" s="14">
        <v>14.42577</v>
      </c>
    </row>
    <row r="136" spans="1:2" x14ac:dyDescent="0.25">
      <c r="A136" s="12">
        <v>29403</v>
      </c>
      <c r="B136" s="14">
        <v>12.93487</v>
      </c>
    </row>
    <row r="137" spans="1:2" x14ac:dyDescent="0.25">
      <c r="A137" s="12">
        <v>29495</v>
      </c>
      <c r="B137" s="14">
        <v>12.539289999999999</v>
      </c>
    </row>
    <row r="138" spans="1:2" x14ac:dyDescent="0.25">
      <c r="A138" s="12">
        <v>29587</v>
      </c>
      <c r="B138" s="14">
        <v>11.26112</v>
      </c>
    </row>
    <row r="139" spans="1:2" x14ac:dyDescent="0.25">
      <c r="A139" s="12">
        <v>29677</v>
      </c>
      <c r="B139" s="14">
        <v>9.8739299999999997</v>
      </c>
    </row>
    <row r="140" spans="1:2" x14ac:dyDescent="0.25">
      <c r="A140" s="12">
        <v>29768</v>
      </c>
      <c r="B140" s="14">
        <v>10.853870000000001</v>
      </c>
    </row>
    <row r="141" spans="1:2" x14ac:dyDescent="0.25">
      <c r="A141" s="12">
        <v>29860</v>
      </c>
      <c r="B141" s="14">
        <v>9.5831300000000006</v>
      </c>
    </row>
    <row r="142" spans="1:2" x14ac:dyDescent="0.25">
      <c r="A142" s="12">
        <v>29952</v>
      </c>
      <c r="B142" s="14">
        <v>7.5819099999999997</v>
      </c>
    </row>
    <row r="143" spans="1:2" x14ac:dyDescent="0.25">
      <c r="A143" s="12">
        <v>30042</v>
      </c>
      <c r="B143" s="14">
        <v>6.9067699999999999</v>
      </c>
    </row>
    <row r="144" spans="1:2" x14ac:dyDescent="0.25">
      <c r="A144" s="12">
        <v>30133</v>
      </c>
      <c r="B144" s="14">
        <v>5.8157300000000003</v>
      </c>
    </row>
    <row r="145" spans="1:2" x14ac:dyDescent="0.25">
      <c r="A145" s="12">
        <v>30225</v>
      </c>
      <c r="B145" s="14">
        <v>4.4429299999999996</v>
      </c>
    </row>
    <row r="146" spans="1:2" x14ac:dyDescent="0.25">
      <c r="A146" s="12">
        <v>30317</v>
      </c>
      <c r="B146" s="14">
        <v>3.5940799999999999</v>
      </c>
    </row>
    <row r="147" spans="1:2" x14ac:dyDescent="0.25">
      <c r="A147" s="12">
        <v>30407</v>
      </c>
      <c r="B147" s="14">
        <v>3.2990499999999998</v>
      </c>
    </row>
    <row r="148" spans="1:2" x14ac:dyDescent="0.25">
      <c r="A148" s="12">
        <v>30498</v>
      </c>
      <c r="B148" s="14">
        <v>2.5268099999999998</v>
      </c>
    </row>
    <row r="149" spans="1:2" x14ac:dyDescent="0.25">
      <c r="A149" s="12">
        <v>30590</v>
      </c>
      <c r="B149" s="14">
        <v>3.2338399999999998</v>
      </c>
    </row>
    <row r="150" spans="1:2" x14ac:dyDescent="0.25">
      <c r="A150" s="12">
        <v>30682</v>
      </c>
      <c r="B150" s="14">
        <v>4.6255100000000002</v>
      </c>
    </row>
    <row r="151" spans="1:2" x14ac:dyDescent="0.25">
      <c r="A151" s="12">
        <v>30773</v>
      </c>
      <c r="B151" s="14">
        <v>4.4051900000000002</v>
      </c>
    </row>
    <row r="152" spans="1:2" x14ac:dyDescent="0.25">
      <c r="A152" s="12">
        <v>30864</v>
      </c>
      <c r="B152" s="14">
        <v>4.2957000000000001</v>
      </c>
    </row>
    <row r="153" spans="1:2" x14ac:dyDescent="0.25">
      <c r="A153" s="12">
        <v>30956</v>
      </c>
      <c r="B153" s="14">
        <v>4.1543000000000001</v>
      </c>
    </row>
    <row r="154" spans="1:2" x14ac:dyDescent="0.25">
      <c r="A154" s="12">
        <v>31048</v>
      </c>
      <c r="B154" s="14">
        <v>3.64175</v>
      </c>
    </row>
    <row r="155" spans="1:2" x14ac:dyDescent="0.25">
      <c r="A155" s="12">
        <v>31138</v>
      </c>
      <c r="B155" s="14">
        <v>3.60676</v>
      </c>
    </row>
    <row r="156" spans="1:2" x14ac:dyDescent="0.25">
      <c r="A156" s="12">
        <v>31229</v>
      </c>
      <c r="B156" s="14">
        <v>3.35249</v>
      </c>
    </row>
    <row r="157" spans="1:2" x14ac:dyDescent="0.25">
      <c r="A157" s="12">
        <v>31321</v>
      </c>
      <c r="B157" s="14">
        <v>3.5137700000000001</v>
      </c>
    </row>
    <row r="158" spans="1:2" x14ac:dyDescent="0.25">
      <c r="A158" s="12">
        <v>31413</v>
      </c>
      <c r="B158" s="14">
        <v>3.1053899999999999</v>
      </c>
    </row>
    <row r="159" spans="1:2" x14ac:dyDescent="0.25">
      <c r="A159" s="12">
        <v>31503</v>
      </c>
      <c r="B159" s="14">
        <v>1.67859</v>
      </c>
    </row>
    <row r="160" spans="1:2" x14ac:dyDescent="0.25">
      <c r="A160" s="12">
        <v>31594</v>
      </c>
      <c r="B160" s="14">
        <v>1.66821</v>
      </c>
    </row>
    <row r="161" spans="1:2" x14ac:dyDescent="0.25">
      <c r="A161" s="12">
        <v>31686</v>
      </c>
      <c r="B161" s="14">
        <v>1.3458699999999999</v>
      </c>
    </row>
    <row r="162" spans="1:2" x14ac:dyDescent="0.25">
      <c r="A162" s="12">
        <v>31778</v>
      </c>
      <c r="B162" s="14">
        <v>2.0380199999999999</v>
      </c>
    </row>
    <row r="163" spans="1:2" x14ac:dyDescent="0.25">
      <c r="A163" s="12">
        <v>31868</v>
      </c>
      <c r="B163" s="14">
        <v>3.6998000000000002</v>
      </c>
    </row>
    <row r="164" spans="1:2" x14ac:dyDescent="0.25">
      <c r="A164" s="12">
        <v>31959</v>
      </c>
      <c r="B164" s="14">
        <v>4.16317</v>
      </c>
    </row>
    <row r="165" spans="1:2" x14ac:dyDescent="0.25">
      <c r="A165" s="12">
        <v>32051</v>
      </c>
      <c r="B165" s="14">
        <v>4.4049399999999999</v>
      </c>
    </row>
    <row r="166" spans="1:2" x14ac:dyDescent="0.25">
      <c r="A166" s="12">
        <v>32143</v>
      </c>
      <c r="B166" s="14">
        <v>3.9651200000000002</v>
      </c>
    </row>
    <row r="167" spans="1:2" x14ac:dyDescent="0.25">
      <c r="A167" s="12">
        <v>32234</v>
      </c>
      <c r="B167" s="14">
        <v>3.97994</v>
      </c>
    </row>
    <row r="168" spans="1:2" x14ac:dyDescent="0.25">
      <c r="A168" s="12">
        <v>32325</v>
      </c>
      <c r="B168" s="14">
        <v>4.1420500000000002</v>
      </c>
    </row>
    <row r="169" spans="1:2" x14ac:dyDescent="0.25">
      <c r="A169" s="12">
        <v>32417</v>
      </c>
      <c r="B169" s="14">
        <v>4.3066599999999999</v>
      </c>
    </row>
    <row r="170" spans="1:2" x14ac:dyDescent="0.25">
      <c r="A170" s="12">
        <v>32509</v>
      </c>
      <c r="B170" s="14">
        <v>4.67509</v>
      </c>
    </row>
    <row r="171" spans="1:2" x14ac:dyDescent="0.25">
      <c r="A171" s="12">
        <v>32599</v>
      </c>
      <c r="B171" s="14">
        <v>5.1596099999999998</v>
      </c>
    </row>
    <row r="172" spans="1:2" x14ac:dyDescent="0.25">
      <c r="A172" s="12">
        <v>32690</v>
      </c>
      <c r="B172" s="14">
        <v>4.7058799999999996</v>
      </c>
    </row>
    <row r="173" spans="1:2" x14ac:dyDescent="0.25">
      <c r="A173" s="12">
        <v>32782</v>
      </c>
      <c r="B173" s="14">
        <v>4.6276000000000002</v>
      </c>
    </row>
    <row r="174" spans="1:2" x14ac:dyDescent="0.25">
      <c r="A174" s="12">
        <v>32874</v>
      </c>
      <c r="B174" s="14">
        <v>5.23231</v>
      </c>
    </row>
    <row r="175" spans="1:2" x14ac:dyDescent="0.25">
      <c r="A175" s="12">
        <v>32964</v>
      </c>
      <c r="B175" s="14">
        <v>4.5837300000000001</v>
      </c>
    </row>
    <row r="176" spans="1:2" x14ac:dyDescent="0.25">
      <c r="A176" s="12">
        <v>33055</v>
      </c>
      <c r="B176" s="14">
        <v>5.5642100000000001</v>
      </c>
    </row>
    <row r="177" spans="1:2" x14ac:dyDescent="0.25">
      <c r="A177" s="12">
        <v>33147</v>
      </c>
      <c r="B177" s="14">
        <v>6.2764699999999998</v>
      </c>
    </row>
    <row r="178" spans="1:2" x14ac:dyDescent="0.25">
      <c r="A178" s="12">
        <v>33239</v>
      </c>
      <c r="B178" s="14">
        <v>5.2595799999999997</v>
      </c>
    </row>
    <row r="179" spans="1:2" x14ac:dyDescent="0.25">
      <c r="A179" s="12">
        <v>33329</v>
      </c>
      <c r="B179" s="14">
        <v>4.84687</v>
      </c>
    </row>
    <row r="180" spans="1:2" x14ac:dyDescent="0.25">
      <c r="A180" s="12">
        <v>33420</v>
      </c>
      <c r="B180" s="14">
        <v>3.8522699999999999</v>
      </c>
    </row>
    <row r="181" spans="1:2" x14ac:dyDescent="0.25">
      <c r="A181" s="12">
        <v>33512</v>
      </c>
      <c r="B181" s="14">
        <v>2.9648599999999998</v>
      </c>
    </row>
    <row r="182" spans="1:2" x14ac:dyDescent="0.25">
      <c r="A182" s="12">
        <v>33604</v>
      </c>
      <c r="B182" s="14">
        <v>2.8938799999999998</v>
      </c>
    </row>
    <row r="183" spans="1:2" x14ac:dyDescent="0.25">
      <c r="A183" s="12">
        <v>33695</v>
      </c>
      <c r="B183" s="14">
        <v>3.0730200000000001</v>
      </c>
    </row>
    <row r="184" spans="1:2" x14ac:dyDescent="0.25">
      <c r="A184" s="12">
        <v>33786</v>
      </c>
      <c r="B184" s="14">
        <v>3.0746699999999998</v>
      </c>
    </row>
    <row r="185" spans="1:2" x14ac:dyDescent="0.25">
      <c r="A185" s="12">
        <v>33878</v>
      </c>
      <c r="B185" s="14">
        <v>3.1219800000000002</v>
      </c>
    </row>
    <row r="186" spans="1:2" x14ac:dyDescent="0.25">
      <c r="A186" s="12">
        <v>33970</v>
      </c>
      <c r="B186" s="14">
        <v>3.1730700000000001</v>
      </c>
    </row>
    <row r="187" spans="1:2" x14ac:dyDescent="0.25">
      <c r="A187" s="12">
        <v>34060</v>
      </c>
      <c r="B187" s="14">
        <v>3.1252499999999999</v>
      </c>
    </row>
    <row r="188" spans="1:2" x14ac:dyDescent="0.25">
      <c r="A188" s="12">
        <v>34151</v>
      </c>
      <c r="B188" s="14">
        <v>2.8174700000000001</v>
      </c>
    </row>
    <row r="189" spans="1:2" x14ac:dyDescent="0.25">
      <c r="A189" s="12">
        <v>34243</v>
      </c>
      <c r="B189" s="14">
        <v>2.7697799999999999</v>
      </c>
    </row>
    <row r="190" spans="1:2" x14ac:dyDescent="0.25">
      <c r="A190" s="12">
        <v>34335</v>
      </c>
      <c r="B190" s="14">
        <v>2.5393699999999999</v>
      </c>
    </row>
    <row r="191" spans="1:2" x14ac:dyDescent="0.25">
      <c r="A191" s="12">
        <v>34425</v>
      </c>
      <c r="B191" s="14">
        <v>2.3823699999999999</v>
      </c>
    </row>
    <row r="192" spans="1:2" x14ac:dyDescent="0.25">
      <c r="A192" s="12">
        <v>34516</v>
      </c>
      <c r="B192" s="14">
        <v>2.85493</v>
      </c>
    </row>
    <row r="193" spans="1:2" x14ac:dyDescent="0.25">
      <c r="A193" s="12">
        <v>34608</v>
      </c>
      <c r="B193" s="14">
        <v>2.6033300000000001</v>
      </c>
    </row>
    <row r="194" spans="1:2" x14ac:dyDescent="0.25">
      <c r="A194" s="12">
        <v>34700</v>
      </c>
      <c r="B194" s="14">
        <v>2.84049</v>
      </c>
    </row>
    <row r="195" spans="1:2" x14ac:dyDescent="0.25">
      <c r="A195" s="12">
        <v>34790</v>
      </c>
      <c r="B195" s="14">
        <v>3.09558</v>
      </c>
    </row>
    <row r="196" spans="1:2" x14ac:dyDescent="0.25">
      <c r="A196" s="12">
        <v>34881</v>
      </c>
      <c r="B196" s="14">
        <v>2.6642000000000001</v>
      </c>
    </row>
    <row r="197" spans="1:2" x14ac:dyDescent="0.25">
      <c r="A197" s="12">
        <v>34973</v>
      </c>
      <c r="B197" s="14">
        <v>2.62608</v>
      </c>
    </row>
    <row r="198" spans="1:2" x14ac:dyDescent="0.25">
      <c r="A198" s="12">
        <v>35065</v>
      </c>
      <c r="B198" s="14">
        <v>2.7839100000000001</v>
      </c>
    </row>
    <row r="199" spans="1:2" x14ac:dyDescent="0.25">
      <c r="A199" s="12">
        <v>35156</v>
      </c>
      <c r="B199" s="14">
        <v>2.8270900000000001</v>
      </c>
    </row>
    <row r="200" spans="1:2" x14ac:dyDescent="0.25">
      <c r="A200" s="12">
        <v>35247</v>
      </c>
      <c r="B200" s="14">
        <v>2.8999100000000002</v>
      </c>
    </row>
    <row r="201" spans="1:2" x14ac:dyDescent="0.25">
      <c r="A201" s="12">
        <v>35339</v>
      </c>
      <c r="B201" s="14">
        <v>3.2316199999999999</v>
      </c>
    </row>
    <row r="202" spans="1:2" x14ac:dyDescent="0.25">
      <c r="A202" s="12">
        <v>35431</v>
      </c>
      <c r="B202" s="14">
        <v>2.9445299999999999</v>
      </c>
    </row>
    <row r="203" spans="1:2" x14ac:dyDescent="0.25">
      <c r="A203" s="12">
        <v>35521</v>
      </c>
      <c r="B203" s="14">
        <v>2.30179</v>
      </c>
    </row>
    <row r="204" spans="1:2" x14ac:dyDescent="0.25">
      <c r="A204" s="12">
        <v>35612</v>
      </c>
      <c r="B204" s="14">
        <v>2.22505</v>
      </c>
    </row>
    <row r="205" spans="1:2" x14ac:dyDescent="0.25">
      <c r="A205" s="12">
        <v>35704</v>
      </c>
      <c r="B205" s="14">
        <v>1.8907499999999999</v>
      </c>
    </row>
    <row r="206" spans="1:2" x14ac:dyDescent="0.25">
      <c r="A206" s="12">
        <v>35796</v>
      </c>
      <c r="B206" s="14">
        <v>1.48278</v>
      </c>
    </row>
    <row r="207" spans="1:2" x14ac:dyDescent="0.25">
      <c r="A207" s="12">
        <v>35886</v>
      </c>
      <c r="B207" s="14">
        <v>1.5831299999999999</v>
      </c>
    </row>
    <row r="208" spans="1:2" x14ac:dyDescent="0.25">
      <c r="A208" s="12">
        <v>35977</v>
      </c>
      <c r="B208" s="14">
        <v>1.59639</v>
      </c>
    </row>
    <row r="209" spans="1:2" x14ac:dyDescent="0.25">
      <c r="A209" s="12">
        <v>36069</v>
      </c>
      <c r="B209" s="14">
        <v>1.52536</v>
      </c>
    </row>
    <row r="210" spans="1:2" x14ac:dyDescent="0.25">
      <c r="A210" s="12">
        <v>36161</v>
      </c>
      <c r="B210" s="14">
        <v>1.6870400000000001</v>
      </c>
    </row>
    <row r="211" spans="1:2" x14ac:dyDescent="0.25">
      <c r="A211" s="12">
        <v>36251</v>
      </c>
      <c r="B211" s="14">
        <v>2.1128</v>
      </c>
    </row>
    <row r="212" spans="1:2" x14ac:dyDescent="0.25">
      <c r="A212" s="12">
        <v>36342</v>
      </c>
      <c r="B212" s="14">
        <v>2.3462499999999999</v>
      </c>
    </row>
    <row r="213" spans="1:2" x14ac:dyDescent="0.25">
      <c r="A213" s="12">
        <v>36434</v>
      </c>
      <c r="B213" s="14">
        <v>2.6198299999999999</v>
      </c>
    </row>
    <row r="214" spans="1:2" x14ac:dyDescent="0.25">
      <c r="A214" s="12">
        <v>36526</v>
      </c>
      <c r="B214" s="14">
        <v>3.258</v>
      </c>
    </row>
    <row r="215" spans="1:2" x14ac:dyDescent="0.25">
      <c r="A215" s="12">
        <v>36617</v>
      </c>
      <c r="B215" s="14">
        <v>3.2934299999999999</v>
      </c>
    </row>
    <row r="216" spans="1:2" x14ac:dyDescent="0.25">
      <c r="A216" s="12">
        <v>36708</v>
      </c>
      <c r="B216" s="14">
        <v>3.4689000000000001</v>
      </c>
    </row>
    <row r="217" spans="1:2" x14ac:dyDescent="0.25">
      <c r="A217" s="12">
        <v>36800</v>
      </c>
      <c r="B217" s="14">
        <v>3.4435099999999998</v>
      </c>
    </row>
    <row r="218" spans="1:2" x14ac:dyDescent="0.25">
      <c r="A218" s="12">
        <v>36892</v>
      </c>
      <c r="B218" s="14">
        <v>3.4097599999999999</v>
      </c>
    </row>
    <row r="219" spans="1:2" x14ac:dyDescent="0.25">
      <c r="A219" s="12">
        <v>36982</v>
      </c>
      <c r="B219" s="14">
        <v>3.32491</v>
      </c>
    </row>
    <row r="220" spans="1:2" x14ac:dyDescent="0.25">
      <c r="A220" s="12">
        <v>37073</v>
      </c>
      <c r="B220" s="14">
        <v>2.6780300000000001</v>
      </c>
    </row>
    <row r="221" spans="1:2" x14ac:dyDescent="0.25">
      <c r="A221" s="12">
        <v>37165</v>
      </c>
      <c r="B221" s="14">
        <v>1.8750800000000001</v>
      </c>
    </row>
    <row r="222" spans="1:2" x14ac:dyDescent="0.25">
      <c r="A222" s="12">
        <v>37257</v>
      </c>
      <c r="B222" s="14">
        <v>1.2319500000000001</v>
      </c>
    </row>
    <row r="223" spans="1:2" x14ac:dyDescent="0.25">
      <c r="A223" s="12">
        <v>37347</v>
      </c>
      <c r="B223" s="14">
        <v>1.31765</v>
      </c>
    </row>
    <row r="224" spans="1:2" x14ac:dyDescent="0.25">
      <c r="A224" s="12">
        <v>37438</v>
      </c>
      <c r="B224" s="14">
        <v>1.5762799999999999</v>
      </c>
    </row>
    <row r="225" spans="1:2" x14ac:dyDescent="0.25">
      <c r="A225" s="12">
        <v>37530</v>
      </c>
      <c r="B225" s="14">
        <v>2.25352</v>
      </c>
    </row>
    <row r="226" spans="1:2" x14ac:dyDescent="0.25">
      <c r="A226" s="12">
        <v>37622</v>
      </c>
      <c r="B226" s="14">
        <v>2.97641</v>
      </c>
    </row>
    <row r="227" spans="1:2" x14ac:dyDescent="0.25">
      <c r="A227" s="12">
        <v>37712</v>
      </c>
      <c r="B227" s="14">
        <v>2.0059399999999998</v>
      </c>
    </row>
    <row r="228" spans="1:2" x14ac:dyDescent="0.25">
      <c r="A228" s="12">
        <v>37803</v>
      </c>
      <c r="B228" s="14">
        <v>2.2168899999999998</v>
      </c>
    </row>
    <row r="229" spans="1:2" x14ac:dyDescent="0.25">
      <c r="A229" s="12">
        <v>37895</v>
      </c>
      <c r="B229" s="14">
        <v>2.0016500000000002</v>
      </c>
    </row>
    <row r="230" spans="1:2" x14ac:dyDescent="0.25">
      <c r="A230" s="12">
        <v>37987</v>
      </c>
      <c r="B230" s="14">
        <v>1.8176699999999999</v>
      </c>
    </row>
    <row r="231" spans="1:2" x14ac:dyDescent="0.25">
      <c r="A231" s="12">
        <v>38078</v>
      </c>
      <c r="B231" s="14">
        <v>2.7858700000000001</v>
      </c>
    </row>
    <row r="232" spans="1:2" x14ac:dyDescent="0.25">
      <c r="A232" s="12">
        <v>38169</v>
      </c>
      <c r="B232" s="14">
        <v>2.67523</v>
      </c>
    </row>
    <row r="233" spans="1:2" x14ac:dyDescent="0.25">
      <c r="A233" s="12">
        <v>38261</v>
      </c>
      <c r="B233" s="14">
        <v>3.3851300000000002</v>
      </c>
    </row>
    <row r="234" spans="1:2" x14ac:dyDescent="0.25">
      <c r="A234" s="12">
        <v>38353</v>
      </c>
      <c r="B234" s="14">
        <v>3.0353500000000002</v>
      </c>
    </row>
    <row r="235" spans="1:2" x14ac:dyDescent="0.25">
      <c r="A235" s="12">
        <v>38443</v>
      </c>
      <c r="B235" s="14">
        <v>2.9229400000000001</v>
      </c>
    </row>
    <row r="236" spans="1:2" x14ac:dyDescent="0.25">
      <c r="A236" s="12">
        <v>38534</v>
      </c>
      <c r="B236" s="14">
        <v>3.8195700000000001</v>
      </c>
    </row>
    <row r="237" spans="1:2" x14ac:dyDescent="0.25">
      <c r="A237" s="12">
        <v>38626</v>
      </c>
      <c r="B237" s="14">
        <v>3.6745000000000001</v>
      </c>
    </row>
    <row r="238" spans="1:2" x14ac:dyDescent="0.25">
      <c r="A238" s="12">
        <v>38718</v>
      </c>
      <c r="B238" s="14">
        <v>3.6908599999999998</v>
      </c>
    </row>
    <row r="239" spans="1:2" x14ac:dyDescent="0.25">
      <c r="A239" s="12">
        <v>38808</v>
      </c>
      <c r="B239" s="14">
        <v>3.9242599999999999</v>
      </c>
    </row>
    <row r="240" spans="1:2" x14ac:dyDescent="0.25">
      <c r="A240" s="12">
        <v>38899</v>
      </c>
      <c r="B240" s="14">
        <v>3.3402799999999999</v>
      </c>
    </row>
    <row r="241" spans="1:2" x14ac:dyDescent="0.25">
      <c r="A241" s="12">
        <v>38991</v>
      </c>
      <c r="B241" s="14">
        <v>1.9654</v>
      </c>
    </row>
    <row r="242" spans="1:2" x14ac:dyDescent="0.25">
      <c r="A242" s="12">
        <v>39083</v>
      </c>
      <c r="B242" s="14">
        <v>2.4314800000000001</v>
      </c>
    </row>
    <row r="243" spans="1:2" x14ac:dyDescent="0.25">
      <c r="A243" s="12">
        <v>39173</v>
      </c>
      <c r="B243" s="14">
        <v>2.6651199999999999</v>
      </c>
    </row>
    <row r="244" spans="1:2" x14ac:dyDescent="0.25">
      <c r="A244" s="12">
        <v>39264</v>
      </c>
      <c r="B244" s="14">
        <v>2.3488099999999998</v>
      </c>
    </row>
    <row r="245" spans="1:2" x14ac:dyDescent="0.25">
      <c r="A245" s="12">
        <v>39356</v>
      </c>
      <c r="B245" s="14">
        <v>4.0314699999999997</v>
      </c>
    </row>
    <row r="246" spans="1:2" x14ac:dyDescent="0.25">
      <c r="A246" s="12">
        <v>39448</v>
      </c>
      <c r="B246" s="14">
        <v>4.1372</v>
      </c>
    </row>
    <row r="247" spans="1:2" x14ac:dyDescent="0.25">
      <c r="A247" s="12">
        <v>39539</v>
      </c>
      <c r="B247" s="14">
        <v>4.3105799999999999</v>
      </c>
    </row>
    <row r="248" spans="1:2" x14ac:dyDescent="0.25">
      <c r="A248" s="12">
        <v>39630</v>
      </c>
      <c r="B248" s="14">
        <v>5.2525000000000004</v>
      </c>
    </row>
    <row r="249" spans="1:2" x14ac:dyDescent="0.25">
      <c r="A249" s="12">
        <v>39722</v>
      </c>
      <c r="B249" s="14">
        <v>1.5958000000000001</v>
      </c>
    </row>
    <row r="250" spans="1:2" x14ac:dyDescent="0.25">
      <c r="A250" s="12">
        <v>39814</v>
      </c>
      <c r="B250" s="14">
        <v>-0.18423999999999999</v>
      </c>
    </row>
    <row r="251" spans="1:2" x14ac:dyDescent="0.25">
      <c r="A251" s="12">
        <v>39904</v>
      </c>
      <c r="B251" s="14">
        <v>-0.94228999999999996</v>
      </c>
    </row>
    <row r="252" spans="1:2" x14ac:dyDescent="0.25">
      <c r="A252" s="12">
        <v>39995</v>
      </c>
      <c r="B252" s="14">
        <v>-1.6069599999999999</v>
      </c>
    </row>
    <row r="253" spans="1:2" x14ac:dyDescent="0.25">
      <c r="A253" s="12">
        <v>40087</v>
      </c>
      <c r="B253" s="14">
        <v>1.4875</v>
      </c>
    </row>
    <row r="254" spans="1:2" x14ac:dyDescent="0.25">
      <c r="A254" s="12">
        <v>40179</v>
      </c>
      <c r="B254" s="14">
        <v>2.3524099999999999</v>
      </c>
    </row>
    <row r="255" spans="1:2" x14ac:dyDescent="0.25">
      <c r="A255" s="12">
        <v>40269</v>
      </c>
      <c r="B255" s="14">
        <v>1.77512</v>
      </c>
    </row>
    <row r="256" spans="1:2" x14ac:dyDescent="0.25">
      <c r="A256" s="12">
        <v>40360</v>
      </c>
      <c r="B256" s="14">
        <v>1.2027300000000001</v>
      </c>
    </row>
    <row r="257" spans="1:2" x14ac:dyDescent="0.25">
      <c r="A257" s="12">
        <v>40452</v>
      </c>
      <c r="B257" s="14">
        <v>1.2297800000000001</v>
      </c>
    </row>
    <row r="258" spans="1:2" x14ac:dyDescent="0.25">
      <c r="A258" s="12">
        <v>40544</v>
      </c>
      <c r="B258" s="14">
        <v>2.1428500000000001</v>
      </c>
    </row>
    <row r="259" spans="1:2" x14ac:dyDescent="0.25">
      <c r="A259" s="12">
        <v>40634</v>
      </c>
      <c r="B259" s="14">
        <v>3.3562400000000001</v>
      </c>
    </row>
    <row r="260" spans="1:2" x14ac:dyDescent="0.25">
      <c r="A260" s="12">
        <v>40725</v>
      </c>
      <c r="B260" s="14">
        <v>3.7281900000000001</v>
      </c>
    </row>
    <row r="261" spans="1:2" x14ac:dyDescent="0.25">
      <c r="A261" s="12">
        <v>40817</v>
      </c>
      <c r="B261" s="14">
        <v>3.3404799999999999</v>
      </c>
    </row>
    <row r="262" spans="1:2" x14ac:dyDescent="0.25">
      <c r="A262" s="12">
        <v>40909</v>
      </c>
      <c r="B262" s="14">
        <v>2.82437</v>
      </c>
    </row>
    <row r="263" spans="1:2" x14ac:dyDescent="0.25">
      <c r="A263" s="12">
        <v>41000</v>
      </c>
      <c r="B263" s="14">
        <v>1.9016900000000001</v>
      </c>
    </row>
    <row r="264" spans="1:2" x14ac:dyDescent="0.25">
      <c r="A264" s="12">
        <v>41091</v>
      </c>
      <c r="B264" s="14">
        <v>1.68407</v>
      </c>
    </row>
    <row r="265" spans="1:2" x14ac:dyDescent="0.25">
      <c r="A265" s="12">
        <v>41183</v>
      </c>
      <c r="B265" s="14">
        <v>1.90761</v>
      </c>
    </row>
    <row r="266" spans="1:2" x14ac:dyDescent="0.25">
      <c r="A266" s="12">
        <v>41275</v>
      </c>
      <c r="B266" s="14">
        <v>1.6911700000000001</v>
      </c>
    </row>
    <row r="267" spans="1:2" x14ac:dyDescent="0.25">
      <c r="A267" s="12">
        <v>41365</v>
      </c>
      <c r="B267" s="14">
        <v>1.4074</v>
      </c>
    </row>
    <row r="268" spans="1:2" x14ac:dyDescent="0.25">
      <c r="A268" s="12">
        <v>41456</v>
      </c>
      <c r="B268" s="14">
        <v>1.5326299999999999</v>
      </c>
    </row>
    <row r="269" spans="1:2" x14ac:dyDescent="0.25">
      <c r="A269" s="12">
        <v>41548</v>
      </c>
      <c r="B269" s="14">
        <v>1.2292099999999999</v>
      </c>
    </row>
    <row r="270" spans="1:2" x14ac:dyDescent="0.25">
      <c r="A270" s="12">
        <v>41640</v>
      </c>
      <c r="B270" s="14">
        <v>1.4046099999999999</v>
      </c>
    </row>
    <row r="271" spans="1:2" x14ac:dyDescent="0.25">
      <c r="A271" s="12">
        <v>41730</v>
      </c>
      <c r="B271" s="14">
        <v>2.0527199999999999</v>
      </c>
    </row>
    <row r="272" spans="1:2" x14ac:dyDescent="0.25">
      <c r="A272" s="12">
        <v>41821</v>
      </c>
      <c r="B272" s="14">
        <v>1.7802899999999999</v>
      </c>
    </row>
    <row r="273" spans="1:2" x14ac:dyDescent="0.25">
      <c r="A273" s="12">
        <v>41913</v>
      </c>
      <c r="B273" s="14">
        <v>1.20489</v>
      </c>
    </row>
    <row r="274" spans="1:2" x14ac:dyDescent="0.25">
      <c r="A274" s="12">
        <v>42005</v>
      </c>
      <c r="B274" s="14">
        <v>-9.5149999999999998E-2</v>
      </c>
    </row>
    <row r="275" spans="1:2" x14ac:dyDescent="0.25">
      <c r="A275" s="12">
        <v>42095</v>
      </c>
      <c r="B275" s="14">
        <v>3.6729999999999999E-2</v>
      </c>
    </row>
    <row r="276" spans="1:2" x14ac:dyDescent="0.25">
      <c r="A276" s="12">
        <v>42186</v>
      </c>
      <c r="B276" s="14">
        <v>0.13513</v>
      </c>
    </row>
  </sheetData>
  <mergeCells count="1">
    <mergeCell ref="F1:J1"/>
  </mergeCells>
  <pageMargins left="0" right="0" top="0.39409448818897641" bottom="0.39409448818897641" header="0" footer="0"/>
  <headerFooter>
    <oddHeader>&amp;C&amp;A</oddHeader>
    <oddFooter>&amp;CPagina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tabSelected="1" workbookViewId="0">
      <selection activeCell="L21" sqref="L21"/>
    </sheetView>
  </sheetViews>
  <sheetFormatPr defaultRowHeight="15.75" x14ac:dyDescent="0.25"/>
  <cols>
    <col min="1" max="1" width="21.5" style="3" bestFit="1" customWidth="1"/>
    <col min="2" max="2" width="33" style="3" bestFit="1" customWidth="1"/>
    <col min="3" max="3" width="18.875" style="3" bestFit="1" customWidth="1"/>
    <col min="4" max="4" width="8.625" style="3" bestFit="1" customWidth="1"/>
    <col min="5" max="5" width="20.125" style="3" bestFit="1" customWidth="1"/>
    <col min="6" max="6" width="30.5" style="3" bestFit="1" customWidth="1"/>
    <col min="7" max="9" width="9" style="3"/>
    <col min="10" max="10" width="33" style="3" bestFit="1" customWidth="1"/>
    <col min="11" max="11" width="17.625" style="3" bestFit="1" customWidth="1"/>
    <col min="12" max="12" width="101.375" style="3" bestFit="1" customWidth="1"/>
    <col min="13" max="13" width="30.5" style="3" bestFit="1" customWidth="1"/>
    <col min="14" max="14" width="38.25" style="3" bestFit="1" customWidth="1"/>
    <col min="15" max="19" width="9" style="3"/>
  </cols>
  <sheetData>
    <row r="1" spans="1:14" ht="16.5" x14ac:dyDescent="0.3">
      <c r="A1" s="11" t="s">
        <v>95</v>
      </c>
      <c r="B1" s="2" t="s">
        <v>102</v>
      </c>
      <c r="C1" s="2" t="s">
        <v>101</v>
      </c>
      <c r="D1" s="2" t="s">
        <v>96</v>
      </c>
      <c r="E1" s="2" t="s">
        <v>99</v>
      </c>
      <c r="F1" s="2" t="s">
        <v>100</v>
      </c>
      <c r="J1" s="4" t="s">
        <v>73</v>
      </c>
      <c r="K1" s="4"/>
      <c r="L1" s="4"/>
      <c r="M1" s="4"/>
      <c r="N1" s="4"/>
    </row>
    <row r="2" spans="1:14" ht="16.5" x14ac:dyDescent="0.3">
      <c r="A2" s="12">
        <v>34639</v>
      </c>
      <c r="B2" s="7">
        <v>15.77</v>
      </c>
      <c r="C2" s="7">
        <v>5.29</v>
      </c>
      <c r="D2" s="15">
        <f>B2-C2</f>
        <v>10.48</v>
      </c>
      <c r="E2" s="15">
        <f>D2-AVERAGE($D$3:$D$59)</f>
        <v>-7.6491228070176831E-2</v>
      </c>
      <c r="F2" s="15">
        <f>C2+E2</f>
        <v>5.2135087719298232</v>
      </c>
      <c r="J2" s="8" t="s">
        <v>77</v>
      </c>
      <c r="K2" s="8" t="s">
        <v>78</v>
      </c>
      <c r="L2" s="8" t="s">
        <v>79</v>
      </c>
      <c r="M2" s="8" t="s">
        <v>80</v>
      </c>
      <c r="N2" s="8" t="s">
        <v>83</v>
      </c>
    </row>
    <row r="3" spans="1:14" x14ac:dyDescent="0.25">
      <c r="A3" s="12">
        <v>34731</v>
      </c>
      <c r="B3" s="7">
        <v>15.28</v>
      </c>
      <c r="C3" s="7">
        <v>5.92</v>
      </c>
      <c r="D3" s="15">
        <f>B3-C3</f>
        <v>9.36</v>
      </c>
      <c r="E3" s="15">
        <f>D3-AVERAGE($D$3:$D$59)</f>
        <v>-1.1964912280701778</v>
      </c>
      <c r="F3" s="15">
        <f t="shared" ref="F3:F66" si="0">C3+E3</f>
        <v>4.7235087719298221</v>
      </c>
      <c r="J3" s="6" t="s">
        <v>102</v>
      </c>
      <c r="K3" s="6" t="s">
        <v>97</v>
      </c>
      <c r="L3" s="6" t="s">
        <v>103</v>
      </c>
      <c r="M3" s="6" t="s">
        <v>82</v>
      </c>
      <c r="N3" s="6" t="s">
        <v>81</v>
      </c>
    </row>
    <row r="4" spans="1:14" x14ac:dyDescent="0.25">
      <c r="A4" s="12">
        <v>34820</v>
      </c>
      <c r="B4" s="7">
        <v>16.260000000000002</v>
      </c>
      <c r="C4" s="7">
        <v>6.01</v>
      </c>
      <c r="D4" s="15">
        <f>B4-C4</f>
        <v>10.250000000000002</v>
      </c>
      <c r="E4" s="15">
        <f>D4-AVERAGE($D$3:$D$59)</f>
        <v>-0.30649122807017548</v>
      </c>
      <c r="F4" s="15">
        <f t="shared" si="0"/>
        <v>5.7035087719298243</v>
      </c>
      <c r="J4" s="6" t="s">
        <v>101</v>
      </c>
      <c r="K4" s="6" t="s">
        <v>98</v>
      </c>
      <c r="L4" s="6" t="s">
        <v>104</v>
      </c>
      <c r="M4" s="6" t="s">
        <v>82</v>
      </c>
      <c r="N4" s="6" t="s">
        <v>81</v>
      </c>
    </row>
    <row r="5" spans="1:14" x14ac:dyDescent="0.25">
      <c r="A5" s="12">
        <v>34912</v>
      </c>
      <c r="B5" s="7">
        <v>15.9</v>
      </c>
      <c r="C5" s="7">
        <v>5.74</v>
      </c>
      <c r="D5" s="15">
        <f>B5-C5</f>
        <v>10.16</v>
      </c>
      <c r="E5" s="15">
        <f>D5-AVERAGE($D$3:$D$59)</f>
        <v>-0.39649122807017712</v>
      </c>
      <c r="F5" s="15">
        <f t="shared" si="0"/>
        <v>5.3435087719298231</v>
      </c>
      <c r="J5" s="9" t="s">
        <v>91</v>
      </c>
      <c r="K5" s="9"/>
      <c r="L5" s="9"/>
      <c r="M5" s="9"/>
      <c r="N5" s="9"/>
    </row>
    <row r="6" spans="1:14" x14ac:dyDescent="0.25">
      <c r="A6" s="12">
        <v>35004</v>
      </c>
      <c r="B6" s="7">
        <v>15.74</v>
      </c>
      <c r="C6" s="7">
        <v>5.8</v>
      </c>
      <c r="D6" s="15">
        <f>B6-C6</f>
        <v>9.9400000000000013</v>
      </c>
      <c r="E6" s="15">
        <f>D6-AVERAGE($D$3:$D$59)</f>
        <v>-0.61649122807017598</v>
      </c>
      <c r="F6" s="15">
        <f t="shared" si="0"/>
        <v>5.1835087719298238</v>
      </c>
    </row>
    <row r="7" spans="1:14" x14ac:dyDescent="0.25">
      <c r="A7" s="12">
        <v>35096</v>
      </c>
      <c r="B7" s="7">
        <v>15.42</v>
      </c>
      <c r="C7" s="7">
        <v>5.22</v>
      </c>
      <c r="D7" s="15">
        <f>B7-C7</f>
        <v>10.199999999999999</v>
      </c>
      <c r="E7" s="15">
        <f>D7-AVERAGE($D$3:$D$59)</f>
        <v>-0.35649122807017797</v>
      </c>
      <c r="F7" s="15">
        <f t="shared" si="0"/>
        <v>4.8635087719298218</v>
      </c>
    </row>
    <row r="8" spans="1:14" x14ac:dyDescent="0.25">
      <c r="A8" s="12">
        <v>35186</v>
      </c>
      <c r="B8" s="7">
        <v>15.33</v>
      </c>
      <c r="C8" s="7">
        <v>5.24</v>
      </c>
      <c r="D8" s="15">
        <f>B8-C8</f>
        <v>10.09</v>
      </c>
      <c r="E8" s="15">
        <f>D8-AVERAGE($D$3:$D$59)</f>
        <v>-0.4664912280701774</v>
      </c>
      <c r="F8" s="15">
        <f t="shared" si="0"/>
        <v>4.7735087719298228</v>
      </c>
    </row>
    <row r="9" spans="1:14" x14ac:dyDescent="0.25">
      <c r="A9" s="12">
        <v>35278</v>
      </c>
      <c r="B9" s="7">
        <v>15.66</v>
      </c>
      <c r="C9" s="7">
        <v>5.22</v>
      </c>
      <c r="D9" s="15">
        <f>B9-C9</f>
        <v>10.440000000000001</v>
      </c>
      <c r="E9" s="15">
        <f>D9-AVERAGE($D$3:$D$59)</f>
        <v>-0.11649122807017598</v>
      </c>
      <c r="F9" s="15">
        <f t="shared" si="0"/>
        <v>5.1035087719298238</v>
      </c>
    </row>
    <row r="10" spans="1:14" x14ac:dyDescent="0.25">
      <c r="A10" s="12">
        <v>35370</v>
      </c>
      <c r="B10" s="7">
        <v>15.52</v>
      </c>
      <c r="C10" s="7">
        <v>5.31</v>
      </c>
      <c r="D10" s="15">
        <f>B10-C10</f>
        <v>10.210000000000001</v>
      </c>
      <c r="E10" s="15">
        <f>D10-AVERAGE($D$3:$D$59)</f>
        <v>-0.3464912280701764</v>
      </c>
      <c r="F10" s="15">
        <f t="shared" si="0"/>
        <v>4.9635087719298232</v>
      </c>
    </row>
    <row r="11" spans="1:14" x14ac:dyDescent="0.25">
      <c r="A11" s="12">
        <v>35462</v>
      </c>
      <c r="B11" s="7">
        <v>15.15</v>
      </c>
      <c r="C11" s="7">
        <v>5.19</v>
      </c>
      <c r="D11" s="15">
        <f>B11-C11</f>
        <v>9.9600000000000009</v>
      </c>
      <c r="E11" s="15">
        <f>D11-AVERAGE($D$3:$D$59)</f>
        <v>-0.5964912280701764</v>
      </c>
      <c r="F11" s="15">
        <f t="shared" si="0"/>
        <v>4.593508771929824</v>
      </c>
    </row>
    <row r="12" spans="1:14" x14ac:dyDescent="0.25">
      <c r="A12" s="12">
        <v>35551</v>
      </c>
      <c r="B12" s="7">
        <v>15.72</v>
      </c>
      <c r="C12" s="7">
        <v>5.5</v>
      </c>
      <c r="D12" s="15">
        <f>B12-C12</f>
        <v>10.220000000000001</v>
      </c>
      <c r="E12" s="15">
        <f>D12-AVERAGE($D$3:$D$59)</f>
        <v>-0.33649122807017662</v>
      </c>
      <c r="F12" s="15">
        <f t="shared" si="0"/>
        <v>5.1635087719298234</v>
      </c>
    </row>
    <row r="13" spans="1:14" x14ac:dyDescent="0.25">
      <c r="A13" s="12">
        <v>35643</v>
      </c>
      <c r="B13" s="7">
        <v>15.79</v>
      </c>
      <c r="C13" s="7">
        <v>5.54</v>
      </c>
      <c r="D13" s="15">
        <f>B13-C13</f>
        <v>10.25</v>
      </c>
      <c r="E13" s="15">
        <f>D13-AVERAGE($D$3:$D$59)</f>
        <v>-0.30649122807017726</v>
      </c>
      <c r="F13" s="15">
        <f t="shared" si="0"/>
        <v>5.2335087719298228</v>
      </c>
    </row>
    <row r="14" spans="1:14" x14ac:dyDescent="0.25">
      <c r="A14" s="12">
        <v>35735</v>
      </c>
      <c r="B14" s="7">
        <v>15.74</v>
      </c>
      <c r="C14" s="7">
        <v>5.52</v>
      </c>
      <c r="D14" s="15">
        <f>B14-C14</f>
        <v>10.220000000000001</v>
      </c>
      <c r="E14" s="15">
        <f>D14-AVERAGE($D$3:$D$59)</f>
        <v>-0.33649122807017662</v>
      </c>
      <c r="F14" s="15">
        <f t="shared" si="0"/>
        <v>5.183508771929823</v>
      </c>
    </row>
    <row r="15" spans="1:14" x14ac:dyDescent="0.25">
      <c r="A15" s="12">
        <v>35827</v>
      </c>
      <c r="B15" s="7">
        <v>15.34</v>
      </c>
      <c r="C15" s="7">
        <v>5.51</v>
      </c>
      <c r="D15" s="15">
        <f>B15-C15</f>
        <v>9.83</v>
      </c>
      <c r="E15" s="15">
        <f>D15-AVERAGE($D$3:$D$59)</f>
        <v>-0.72649122807017719</v>
      </c>
      <c r="F15" s="15">
        <f t="shared" si="0"/>
        <v>4.7835087719298226</v>
      </c>
    </row>
    <row r="16" spans="1:14" x14ac:dyDescent="0.25">
      <c r="A16" s="12">
        <v>35916</v>
      </c>
      <c r="B16" s="7">
        <v>15.7</v>
      </c>
      <c r="C16" s="7">
        <v>5.49</v>
      </c>
      <c r="D16" s="15">
        <f>B16-C16</f>
        <v>10.209999999999999</v>
      </c>
      <c r="E16" s="15">
        <f>D16-AVERAGE($D$3:$D$59)</f>
        <v>-0.34649122807017818</v>
      </c>
      <c r="F16" s="15">
        <f t="shared" si="0"/>
        <v>5.143508771929822</v>
      </c>
    </row>
    <row r="17" spans="1:6" x14ac:dyDescent="0.25">
      <c r="A17" s="12">
        <v>36008</v>
      </c>
      <c r="B17" s="7">
        <v>15.84</v>
      </c>
      <c r="C17" s="7">
        <v>5.55</v>
      </c>
      <c r="D17" s="15">
        <f>B17-C17</f>
        <v>10.29</v>
      </c>
      <c r="E17" s="15">
        <f>D17-AVERAGE($D$3:$D$59)</f>
        <v>-0.26649122807017811</v>
      </c>
      <c r="F17" s="15">
        <f t="shared" si="0"/>
        <v>5.2835087719298217</v>
      </c>
    </row>
    <row r="18" spans="1:6" x14ac:dyDescent="0.25">
      <c r="A18" s="12">
        <v>36100</v>
      </c>
      <c r="B18" s="7">
        <v>15.73</v>
      </c>
      <c r="C18" s="7">
        <v>4.83</v>
      </c>
      <c r="D18" s="15">
        <f>B18-C18</f>
        <v>10.9</v>
      </c>
      <c r="E18" s="15">
        <f>D18-AVERAGE($D$3:$D$59)</f>
        <v>0.3435087719298231</v>
      </c>
      <c r="F18" s="15">
        <f t="shared" si="0"/>
        <v>5.1735087719298232</v>
      </c>
    </row>
    <row r="19" spans="1:6" x14ac:dyDescent="0.25">
      <c r="A19" s="12">
        <v>36192</v>
      </c>
      <c r="B19" s="7">
        <v>14.73</v>
      </c>
      <c r="C19" s="7">
        <v>4.76</v>
      </c>
      <c r="D19" s="15">
        <f>B19-C19</f>
        <v>9.9700000000000006</v>
      </c>
      <c r="E19" s="15">
        <f>D19-AVERAGE($D$3:$D$59)</f>
        <v>-0.58649122807017662</v>
      </c>
      <c r="F19" s="15">
        <f t="shared" si="0"/>
        <v>4.1735087719298232</v>
      </c>
    </row>
    <row r="20" spans="1:6" x14ac:dyDescent="0.25">
      <c r="A20" s="12">
        <v>36281</v>
      </c>
      <c r="B20" s="7">
        <v>14.94</v>
      </c>
      <c r="C20" s="7">
        <v>4.74</v>
      </c>
      <c r="D20" s="15">
        <f>B20-C20</f>
        <v>10.199999999999999</v>
      </c>
      <c r="E20" s="15">
        <f>D20-AVERAGE($D$3:$D$59)</f>
        <v>-0.35649122807017797</v>
      </c>
      <c r="F20" s="15">
        <f t="shared" si="0"/>
        <v>4.3835087719298222</v>
      </c>
    </row>
    <row r="21" spans="1:6" x14ac:dyDescent="0.25">
      <c r="A21" s="12">
        <v>36373</v>
      </c>
      <c r="B21" s="7">
        <v>14.8</v>
      </c>
      <c r="C21" s="7">
        <v>5.07</v>
      </c>
      <c r="D21" s="15">
        <f>B21-C21</f>
        <v>9.73</v>
      </c>
      <c r="E21" s="15">
        <f>D21-AVERAGE($D$3:$D$59)</f>
        <v>-0.82649122807017683</v>
      </c>
      <c r="F21" s="15">
        <f t="shared" si="0"/>
        <v>4.2435087719298235</v>
      </c>
    </row>
    <row r="22" spans="1:6" x14ac:dyDescent="0.25">
      <c r="A22" s="12">
        <v>36465</v>
      </c>
      <c r="B22" s="7">
        <v>14.78</v>
      </c>
      <c r="C22" s="7">
        <v>5.42</v>
      </c>
      <c r="D22" s="15">
        <f>B22-C22</f>
        <v>9.36</v>
      </c>
      <c r="E22" s="15">
        <f>D22-AVERAGE($D$3:$D$59)</f>
        <v>-1.1964912280701778</v>
      </c>
      <c r="F22" s="15">
        <f t="shared" si="0"/>
        <v>4.2235087719298221</v>
      </c>
    </row>
    <row r="23" spans="1:6" x14ac:dyDescent="0.25">
      <c r="A23" s="12">
        <v>36557</v>
      </c>
      <c r="B23" s="7">
        <v>14.3</v>
      </c>
      <c r="C23" s="7">
        <v>5.73</v>
      </c>
      <c r="D23" s="15">
        <f>B23-C23</f>
        <v>8.57</v>
      </c>
      <c r="E23" s="15">
        <f>D23-AVERAGE($D$3:$D$59)</f>
        <v>-1.986491228070177</v>
      </c>
      <c r="F23" s="15">
        <f t="shared" si="0"/>
        <v>3.7435087719298235</v>
      </c>
    </row>
    <row r="24" spans="1:6" x14ac:dyDescent="0.25">
      <c r="A24" s="12">
        <v>36647</v>
      </c>
      <c r="B24" s="7">
        <v>14.76</v>
      </c>
      <c r="C24" s="7">
        <v>6.27</v>
      </c>
      <c r="D24" s="15">
        <f>B24-C24</f>
        <v>8.49</v>
      </c>
      <c r="E24" s="15">
        <f>D24-AVERAGE($D$3:$D$59)</f>
        <v>-2.066491228070177</v>
      </c>
      <c r="F24" s="15">
        <f t="shared" si="0"/>
        <v>4.2035087719298225</v>
      </c>
    </row>
    <row r="25" spans="1:6" x14ac:dyDescent="0.25">
      <c r="A25" s="12">
        <v>36739</v>
      </c>
      <c r="B25" s="7">
        <v>15.37</v>
      </c>
      <c r="C25" s="7">
        <v>6.5</v>
      </c>
      <c r="D25" s="15">
        <f>B25-C25</f>
        <v>8.8699999999999992</v>
      </c>
      <c r="E25" s="15">
        <f>D25-AVERAGE($D$3:$D$59)</f>
        <v>-1.686491228070178</v>
      </c>
      <c r="F25" s="15">
        <f t="shared" si="0"/>
        <v>4.813508771929822</v>
      </c>
    </row>
    <row r="26" spans="1:6" x14ac:dyDescent="0.25">
      <c r="A26" s="12">
        <v>36831</v>
      </c>
      <c r="B26" s="7">
        <v>15.26</v>
      </c>
      <c r="C26" s="7">
        <v>6.51</v>
      </c>
      <c r="D26" s="15">
        <f>B26-C26</f>
        <v>8.75</v>
      </c>
      <c r="E26" s="15">
        <f>D26-AVERAGE($D$3:$D$59)</f>
        <v>-1.8064912280701773</v>
      </c>
      <c r="F26" s="15">
        <f t="shared" si="0"/>
        <v>4.7035087719298225</v>
      </c>
    </row>
    <row r="27" spans="1:6" x14ac:dyDescent="0.25">
      <c r="A27" s="12">
        <v>36923</v>
      </c>
      <c r="B27" s="7">
        <v>14.63</v>
      </c>
      <c r="C27" s="7">
        <v>5.49</v>
      </c>
      <c r="D27" s="15">
        <f>B27-C27</f>
        <v>9.14</v>
      </c>
      <c r="E27" s="15">
        <f>D27-AVERAGE($D$3:$D$59)</f>
        <v>-1.4164912280701767</v>
      </c>
      <c r="F27" s="15">
        <f t="shared" si="0"/>
        <v>4.0735087719298235</v>
      </c>
    </row>
    <row r="28" spans="1:6" x14ac:dyDescent="0.25">
      <c r="A28" s="12">
        <v>37012</v>
      </c>
      <c r="B28" s="7">
        <v>14.65</v>
      </c>
      <c r="C28" s="7">
        <v>4.21</v>
      </c>
      <c r="D28" s="15">
        <f>B28-C28</f>
        <v>10.440000000000001</v>
      </c>
      <c r="E28" s="15">
        <f>D28-AVERAGE($D$3:$D$59)</f>
        <v>-0.11649122807017598</v>
      </c>
      <c r="F28" s="15">
        <f t="shared" si="0"/>
        <v>4.093508771929824</v>
      </c>
    </row>
    <row r="29" spans="1:6" x14ac:dyDescent="0.25">
      <c r="A29" s="12">
        <v>37104</v>
      </c>
      <c r="B29" s="7">
        <v>14.67</v>
      </c>
      <c r="C29" s="7">
        <v>3.65</v>
      </c>
      <c r="D29" s="15">
        <f>B29-C29</f>
        <v>11.02</v>
      </c>
      <c r="E29" s="15">
        <f>D29-AVERAGE($D$3:$D$59)</f>
        <v>0.46350877192982232</v>
      </c>
      <c r="F29" s="15">
        <f t="shared" si="0"/>
        <v>4.1135087719298227</v>
      </c>
    </row>
    <row r="30" spans="1:6" x14ac:dyDescent="0.25">
      <c r="A30" s="12">
        <v>37196</v>
      </c>
      <c r="B30" s="7">
        <v>13.9</v>
      </c>
      <c r="C30" s="7">
        <v>2.09</v>
      </c>
      <c r="D30" s="15">
        <f>B30-C30</f>
        <v>11.81</v>
      </c>
      <c r="E30" s="15">
        <f>D30-AVERAGE($D$3:$D$59)</f>
        <v>1.2535087719298232</v>
      </c>
      <c r="F30" s="15">
        <f t="shared" si="0"/>
        <v>3.3435087719298231</v>
      </c>
    </row>
    <row r="31" spans="1:6" x14ac:dyDescent="0.25">
      <c r="A31" s="12">
        <v>37288</v>
      </c>
      <c r="B31" s="7">
        <v>13</v>
      </c>
      <c r="C31" s="7">
        <v>1.74</v>
      </c>
      <c r="D31" s="15">
        <f>B31-C31</f>
        <v>11.26</v>
      </c>
      <c r="E31" s="15">
        <f>D31-AVERAGE($D$3:$D$59)</f>
        <v>0.70350877192982253</v>
      </c>
      <c r="F31" s="15">
        <f t="shared" si="0"/>
        <v>2.4435087719298227</v>
      </c>
    </row>
    <row r="32" spans="1:6" x14ac:dyDescent="0.25">
      <c r="A32" s="12">
        <v>37377</v>
      </c>
      <c r="B32" s="7">
        <v>13.36</v>
      </c>
      <c r="C32" s="7">
        <v>1.75</v>
      </c>
      <c r="D32" s="15">
        <f>B32-C32</f>
        <v>11.61</v>
      </c>
      <c r="E32" s="15">
        <f>D32-AVERAGE($D$3:$D$59)</f>
        <v>1.0535087719298222</v>
      </c>
      <c r="F32" s="15">
        <f t="shared" si="0"/>
        <v>2.8035087719298222</v>
      </c>
    </row>
    <row r="33" spans="1:6" x14ac:dyDescent="0.25">
      <c r="A33" s="12">
        <v>37469</v>
      </c>
      <c r="B33" s="7">
        <v>13.29</v>
      </c>
      <c r="C33" s="7">
        <v>1.74</v>
      </c>
      <c r="D33" s="15">
        <f>B33-C33</f>
        <v>11.549999999999999</v>
      </c>
      <c r="E33" s="15">
        <f>D33-AVERAGE($D$3:$D$59)</f>
        <v>0.99350877192982168</v>
      </c>
      <c r="F33" s="15">
        <f t="shared" si="0"/>
        <v>2.7335087719298219</v>
      </c>
    </row>
    <row r="34" spans="1:6" x14ac:dyDescent="0.25">
      <c r="A34" s="12">
        <v>37561</v>
      </c>
      <c r="B34" s="7">
        <v>12.78</v>
      </c>
      <c r="C34" s="7">
        <v>1.34</v>
      </c>
      <c r="D34" s="15">
        <f>B34-C34</f>
        <v>11.44</v>
      </c>
      <c r="E34" s="15">
        <f>D34-AVERAGE($D$3:$D$59)</f>
        <v>0.88350877192982225</v>
      </c>
      <c r="F34" s="15">
        <f t="shared" si="0"/>
        <v>2.2235087719298221</v>
      </c>
    </row>
    <row r="35" spans="1:6" x14ac:dyDescent="0.25">
      <c r="A35" s="12">
        <v>37653</v>
      </c>
      <c r="B35" s="7">
        <v>11.96</v>
      </c>
      <c r="C35" s="7">
        <v>1.26</v>
      </c>
      <c r="D35" s="15">
        <f>B35-C35</f>
        <v>10.700000000000001</v>
      </c>
      <c r="E35" s="15">
        <f>D35-AVERAGE($D$3:$D$59)</f>
        <v>0.14350877192982381</v>
      </c>
      <c r="F35" s="15">
        <f t="shared" si="0"/>
        <v>1.4035087719298238</v>
      </c>
    </row>
    <row r="36" spans="1:6" x14ac:dyDescent="0.25">
      <c r="A36" s="12">
        <v>37742</v>
      </c>
      <c r="B36" s="7">
        <v>12.89</v>
      </c>
      <c r="C36" s="7">
        <v>1.26</v>
      </c>
      <c r="D36" s="15">
        <f>B36-C36</f>
        <v>11.63</v>
      </c>
      <c r="E36" s="15">
        <f>D36-AVERAGE($D$3:$D$59)</f>
        <v>1.0735087719298235</v>
      </c>
      <c r="F36" s="15">
        <f t="shared" si="0"/>
        <v>2.3335087719298233</v>
      </c>
    </row>
    <row r="37" spans="1:6" x14ac:dyDescent="0.25">
      <c r="A37" s="12">
        <v>37834</v>
      </c>
      <c r="B37" s="7">
        <v>13.13</v>
      </c>
      <c r="C37" s="7">
        <v>1.03</v>
      </c>
      <c r="D37" s="15">
        <f>B37-C37</f>
        <v>12.100000000000001</v>
      </c>
      <c r="E37" s="15">
        <f>D37-AVERAGE($D$3:$D$59)</f>
        <v>1.5435087719298242</v>
      </c>
      <c r="F37" s="15">
        <f t="shared" si="0"/>
        <v>2.5735087719298244</v>
      </c>
    </row>
    <row r="38" spans="1:6" x14ac:dyDescent="0.25">
      <c r="A38" s="12">
        <v>37926</v>
      </c>
      <c r="B38" s="7">
        <v>12.93</v>
      </c>
      <c r="C38" s="7">
        <v>1</v>
      </c>
      <c r="D38" s="15">
        <f>B38-C38</f>
        <v>11.93</v>
      </c>
      <c r="E38" s="15">
        <f>D38-AVERAGE($D$3:$D$59)</f>
        <v>1.3735087719298225</v>
      </c>
      <c r="F38" s="15">
        <f t="shared" si="0"/>
        <v>2.3735087719298225</v>
      </c>
    </row>
    <row r="39" spans="1:6" x14ac:dyDescent="0.25">
      <c r="A39" s="12">
        <v>38018</v>
      </c>
      <c r="B39" s="7">
        <v>12.42</v>
      </c>
      <c r="C39" s="7">
        <v>1.01</v>
      </c>
      <c r="D39" s="15">
        <f>B39-C39</f>
        <v>11.41</v>
      </c>
      <c r="E39" s="15">
        <f>D39-AVERAGE($D$3:$D$59)</f>
        <v>0.85350877192982288</v>
      </c>
      <c r="F39" s="15">
        <f t="shared" si="0"/>
        <v>1.8635087719298229</v>
      </c>
    </row>
    <row r="40" spans="1:6" x14ac:dyDescent="0.25">
      <c r="A40" s="12">
        <v>38108</v>
      </c>
      <c r="B40" s="7">
        <v>12.93</v>
      </c>
      <c r="C40" s="7">
        <v>1</v>
      </c>
      <c r="D40" s="15">
        <f>B40-C40</f>
        <v>11.93</v>
      </c>
      <c r="E40" s="15">
        <f>D40-AVERAGE($D$3:$D$59)</f>
        <v>1.3735087719298225</v>
      </c>
      <c r="F40" s="15">
        <f t="shared" si="0"/>
        <v>2.3735087719298225</v>
      </c>
    </row>
    <row r="41" spans="1:6" x14ac:dyDescent="0.25">
      <c r="A41" s="12">
        <v>38200</v>
      </c>
      <c r="B41" s="7">
        <v>13.6</v>
      </c>
      <c r="C41" s="7">
        <v>1.43</v>
      </c>
      <c r="D41" s="15">
        <f>B41-C41</f>
        <v>12.17</v>
      </c>
      <c r="E41" s="15">
        <f>D41-AVERAGE($D$3:$D$59)</f>
        <v>1.6135087719298227</v>
      </c>
      <c r="F41" s="15">
        <f t="shared" si="0"/>
        <v>3.0435087719298224</v>
      </c>
    </row>
    <row r="42" spans="1:6" x14ac:dyDescent="0.25">
      <c r="A42" s="12">
        <v>38292</v>
      </c>
      <c r="B42" s="7">
        <v>13.92</v>
      </c>
      <c r="C42" s="7">
        <v>1.9300000000000002</v>
      </c>
      <c r="D42" s="15">
        <f>B42-C42</f>
        <v>11.99</v>
      </c>
      <c r="E42" s="15">
        <f>D42-AVERAGE($D$3:$D$59)</f>
        <v>1.433508771929823</v>
      </c>
      <c r="F42" s="15">
        <f t="shared" si="0"/>
        <v>3.3635087719298231</v>
      </c>
    </row>
    <row r="43" spans="1:6" x14ac:dyDescent="0.25">
      <c r="A43" s="12">
        <v>38384</v>
      </c>
      <c r="B43" s="7">
        <v>14.13</v>
      </c>
      <c r="C43" s="7">
        <v>2.5</v>
      </c>
      <c r="D43" s="15">
        <f>B43-C43</f>
        <v>11.63</v>
      </c>
      <c r="E43" s="15">
        <f>D43-AVERAGE($D$3:$D$59)</f>
        <v>1.0735087719298235</v>
      </c>
      <c r="F43" s="15">
        <f t="shared" si="0"/>
        <v>3.5735087719298235</v>
      </c>
    </row>
    <row r="44" spans="1:6" x14ac:dyDescent="0.25">
      <c r="A44" s="12">
        <v>38473</v>
      </c>
      <c r="B44" s="7">
        <v>14.81</v>
      </c>
      <c r="C44" s="7">
        <v>3</v>
      </c>
      <c r="D44" s="15">
        <f>B44-C44</f>
        <v>11.81</v>
      </c>
      <c r="E44" s="15">
        <f>D44-AVERAGE($D$3:$D$59)</f>
        <v>1.2535087719298232</v>
      </c>
      <c r="F44" s="15">
        <f t="shared" si="0"/>
        <v>4.2535087719298232</v>
      </c>
    </row>
    <row r="45" spans="1:6" x14ac:dyDescent="0.25">
      <c r="A45" s="12">
        <v>38565</v>
      </c>
      <c r="B45" s="7">
        <v>14.75</v>
      </c>
      <c r="C45" s="7">
        <v>3.5</v>
      </c>
      <c r="D45" s="15">
        <f>B45-C45</f>
        <v>11.25</v>
      </c>
      <c r="E45" s="15">
        <f>D45-AVERAGE($D$3:$D$59)</f>
        <v>0.69350877192982274</v>
      </c>
      <c r="F45" s="15">
        <f t="shared" si="0"/>
        <v>4.1935087719298227</v>
      </c>
    </row>
    <row r="46" spans="1:6" x14ac:dyDescent="0.25">
      <c r="A46" s="12">
        <v>38657</v>
      </c>
      <c r="B46" s="7">
        <v>14.49</v>
      </c>
      <c r="C46" s="7">
        <v>4</v>
      </c>
      <c r="D46" s="15">
        <f>B46-C46</f>
        <v>10.49</v>
      </c>
      <c r="E46" s="15">
        <f>D46-AVERAGE($D$3:$D$59)</f>
        <v>-6.6491228070177044E-2</v>
      </c>
      <c r="F46" s="15">
        <f t="shared" si="0"/>
        <v>3.933508771929823</v>
      </c>
    </row>
    <row r="47" spans="1:6" x14ac:dyDescent="0.25">
      <c r="A47" s="12">
        <v>38749</v>
      </c>
      <c r="B47" s="7">
        <v>14.38</v>
      </c>
      <c r="C47" s="7">
        <v>4.49</v>
      </c>
      <c r="D47" s="15">
        <f>B47-C47</f>
        <v>9.89</v>
      </c>
      <c r="E47" s="15">
        <f>D47-AVERAGE($D$3:$D$59)</f>
        <v>-0.66649122807017669</v>
      </c>
      <c r="F47" s="15">
        <f t="shared" si="0"/>
        <v>3.8235087719298235</v>
      </c>
    </row>
    <row r="48" spans="1:6" x14ac:dyDescent="0.25">
      <c r="A48" s="12">
        <v>38838</v>
      </c>
      <c r="B48" s="7">
        <v>14.77</v>
      </c>
      <c r="C48" s="7">
        <v>4.9400000000000004</v>
      </c>
      <c r="D48" s="15">
        <f>B48-C48</f>
        <v>9.8299999999999983</v>
      </c>
      <c r="E48" s="15">
        <f>D48-AVERAGE($D$3:$D$59)</f>
        <v>-0.72649122807017896</v>
      </c>
      <c r="F48" s="15">
        <f t="shared" si="0"/>
        <v>4.2135087719298214</v>
      </c>
    </row>
    <row r="49" spans="1:6" x14ac:dyDescent="0.25">
      <c r="A49" s="12">
        <v>38930</v>
      </c>
      <c r="B49" s="7">
        <v>14.67</v>
      </c>
      <c r="C49" s="7">
        <v>5.25</v>
      </c>
      <c r="D49" s="15">
        <f>B49-C49</f>
        <v>9.42</v>
      </c>
      <c r="E49" s="15">
        <f>D49-AVERAGE($D$3:$D$59)</f>
        <v>-1.1364912280701773</v>
      </c>
      <c r="F49" s="15">
        <f t="shared" si="0"/>
        <v>4.1135087719298227</v>
      </c>
    </row>
    <row r="50" spans="1:6" x14ac:dyDescent="0.25">
      <c r="A50" s="12">
        <v>39022</v>
      </c>
      <c r="B50" s="7">
        <v>15.09</v>
      </c>
      <c r="C50" s="7">
        <v>5.25</v>
      </c>
      <c r="D50" s="15">
        <f>B50-C50</f>
        <v>9.84</v>
      </c>
      <c r="E50" s="15">
        <f>D50-AVERAGE($D$3:$D$59)</f>
        <v>-0.7164912280701774</v>
      </c>
      <c r="F50" s="15">
        <f t="shared" si="0"/>
        <v>4.5335087719298226</v>
      </c>
    </row>
    <row r="51" spans="1:6" x14ac:dyDescent="0.25">
      <c r="A51" s="12">
        <v>39114</v>
      </c>
      <c r="B51" s="7">
        <v>14.64</v>
      </c>
      <c r="C51" s="7">
        <v>5.26</v>
      </c>
      <c r="D51" s="15">
        <f>B51-C51</f>
        <v>9.3800000000000008</v>
      </c>
      <c r="E51" s="15">
        <f>D51-AVERAGE($D$3:$D$59)</f>
        <v>-1.1764912280701765</v>
      </c>
      <c r="F51" s="15">
        <f t="shared" si="0"/>
        <v>4.0835087719298233</v>
      </c>
    </row>
    <row r="52" spans="1:6" x14ac:dyDescent="0.25">
      <c r="A52" s="12">
        <v>39203</v>
      </c>
      <c r="B52" s="7">
        <v>14.47</v>
      </c>
      <c r="C52" s="7">
        <v>5.25</v>
      </c>
      <c r="D52" s="15">
        <f>B52-C52</f>
        <v>9.2200000000000006</v>
      </c>
      <c r="E52" s="15">
        <f>D52-AVERAGE($D$3:$D$59)</f>
        <v>-1.3364912280701766</v>
      </c>
      <c r="F52" s="15">
        <f t="shared" si="0"/>
        <v>3.9135087719298234</v>
      </c>
    </row>
    <row r="53" spans="1:6" x14ac:dyDescent="0.25">
      <c r="A53" s="12">
        <v>39295</v>
      </c>
      <c r="B53" s="7">
        <v>15.24</v>
      </c>
      <c r="C53" s="7">
        <v>5.0199999999999996</v>
      </c>
      <c r="D53" s="15">
        <f>B53-C53</f>
        <v>10.220000000000001</v>
      </c>
      <c r="E53" s="15">
        <f>D53-AVERAGE($D$3:$D$59)</f>
        <v>-0.33649122807017662</v>
      </c>
      <c r="F53" s="15">
        <f t="shared" si="0"/>
        <v>4.683508771929823</v>
      </c>
    </row>
    <row r="54" spans="1:6" x14ac:dyDescent="0.25">
      <c r="A54" s="12">
        <v>39387</v>
      </c>
      <c r="B54" s="7">
        <v>14.38</v>
      </c>
      <c r="C54" s="7">
        <v>4.49</v>
      </c>
      <c r="D54" s="15">
        <f>B54-C54</f>
        <v>9.89</v>
      </c>
      <c r="E54" s="15">
        <f>D54-AVERAGE($D$3:$D$59)</f>
        <v>-0.66649122807017669</v>
      </c>
      <c r="F54" s="15">
        <f t="shared" si="0"/>
        <v>3.8235087719298235</v>
      </c>
    </row>
    <row r="55" spans="1:6" x14ac:dyDescent="0.25">
      <c r="A55" s="12">
        <v>39479</v>
      </c>
      <c r="B55" s="7">
        <v>13.77</v>
      </c>
      <c r="C55" s="7">
        <v>2.98</v>
      </c>
      <c r="D55" s="15">
        <f>B55-C55</f>
        <v>10.79</v>
      </c>
      <c r="E55" s="15">
        <f>D55-AVERAGE($D$3:$D$59)</f>
        <v>0.23350877192982189</v>
      </c>
      <c r="F55" s="15">
        <f t="shared" si="0"/>
        <v>3.2135087719298219</v>
      </c>
    </row>
    <row r="56" spans="1:6" x14ac:dyDescent="0.25">
      <c r="A56" s="12">
        <v>39569</v>
      </c>
      <c r="B56" s="7">
        <v>13.51</v>
      </c>
      <c r="C56" s="7">
        <v>1.98</v>
      </c>
      <c r="D56" s="15">
        <f>B56-C56</f>
        <v>11.53</v>
      </c>
      <c r="E56" s="15">
        <f>D56-AVERAGE($D$3:$D$59)</f>
        <v>0.9735087719298221</v>
      </c>
      <c r="F56" s="15">
        <f t="shared" si="0"/>
        <v>2.9535087719298221</v>
      </c>
    </row>
    <row r="57" spans="1:6" x14ac:dyDescent="0.25">
      <c r="A57" s="12">
        <v>39661</v>
      </c>
      <c r="B57" s="7">
        <v>13.64</v>
      </c>
      <c r="C57" s="7">
        <v>2</v>
      </c>
      <c r="D57" s="15">
        <f>B57-C57</f>
        <v>11.64</v>
      </c>
      <c r="E57" s="15">
        <f>D57-AVERAGE($D$3:$D$59)</f>
        <v>1.0835087719298233</v>
      </c>
      <c r="F57" s="15">
        <f t="shared" si="0"/>
        <v>3.0835087719298233</v>
      </c>
    </row>
    <row r="58" spans="1:6" x14ac:dyDescent="0.25">
      <c r="A58" s="12">
        <v>39753</v>
      </c>
      <c r="B58" s="7">
        <v>13.36</v>
      </c>
      <c r="C58" s="7">
        <v>0.39</v>
      </c>
      <c r="D58" s="15">
        <f>B58-C58</f>
        <v>12.969999999999999</v>
      </c>
      <c r="E58" s="15">
        <f>D58-AVERAGE($D$3:$D$59)</f>
        <v>2.4135087719298216</v>
      </c>
      <c r="F58" s="15">
        <f t="shared" si="0"/>
        <v>2.8035087719298217</v>
      </c>
    </row>
    <row r="59" spans="1:6" x14ac:dyDescent="0.25">
      <c r="A59" s="12">
        <v>39845</v>
      </c>
      <c r="B59" s="7">
        <v>13.54</v>
      </c>
      <c r="C59" s="7">
        <v>0.22</v>
      </c>
      <c r="D59" s="15">
        <f>B59-C59</f>
        <v>13.319999999999999</v>
      </c>
      <c r="E59" s="15">
        <f>D59-AVERAGE($D$3:$D$59)</f>
        <v>2.7635087719298213</v>
      </c>
      <c r="F59" s="15">
        <f t="shared" si="0"/>
        <v>2.9835087719298214</v>
      </c>
    </row>
    <row r="60" spans="1:6" x14ac:dyDescent="0.25">
      <c r="A60" s="12">
        <v>39934</v>
      </c>
      <c r="B60" s="7">
        <v>14.43</v>
      </c>
      <c r="C60" s="7">
        <v>0.18</v>
      </c>
      <c r="D60" s="15">
        <f>B60-C60</f>
        <v>14.25</v>
      </c>
      <c r="E60" s="15">
        <f>D60-AVERAGE($D$3:$D$59)</f>
        <v>3.6935087719298227</v>
      </c>
      <c r="F60" s="15">
        <f t="shared" si="0"/>
        <v>3.8735087719298229</v>
      </c>
    </row>
    <row r="61" spans="1:6" x14ac:dyDescent="0.25">
      <c r="A61" s="12">
        <v>40026</v>
      </c>
      <c r="B61" s="7">
        <v>14.9</v>
      </c>
      <c r="C61" s="7">
        <v>0.16</v>
      </c>
      <c r="D61" s="15">
        <f>B61-C61</f>
        <v>14.74</v>
      </c>
      <c r="E61" s="15">
        <f>D61-AVERAGE($D$3:$D$59)</f>
        <v>4.183508771929823</v>
      </c>
      <c r="F61" s="15">
        <f t="shared" si="0"/>
        <v>4.3435087719298231</v>
      </c>
    </row>
    <row r="62" spans="1:6" x14ac:dyDescent="0.25">
      <c r="A62" s="12">
        <v>40118</v>
      </c>
      <c r="B62" s="7">
        <v>14.37</v>
      </c>
      <c r="C62" s="7">
        <v>0.12</v>
      </c>
      <c r="D62" s="15">
        <f>B62-C62</f>
        <v>14.25</v>
      </c>
      <c r="E62" s="15">
        <f>D62-AVERAGE($D$3:$D$59)</f>
        <v>3.6935087719298227</v>
      </c>
      <c r="F62" s="15">
        <f t="shared" si="0"/>
        <v>3.8135087719298228</v>
      </c>
    </row>
    <row r="63" spans="1:6" x14ac:dyDescent="0.25">
      <c r="A63" s="12">
        <v>40210</v>
      </c>
      <c r="B63" s="7">
        <v>14.67</v>
      </c>
      <c r="C63" s="7">
        <v>0.13</v>
      </c>
      <c r="D63" s="15">
        <f>B63-C63</f>
        <v>14.54</v>
      </c>
      <c r="E63" s="15">
        <f>D63-AVERAGE($D$3:$D$59)</f>
        <v>3.9835087719298219</v>
      </c>
      <c r="F63" s="15">
        <f t="shared" si="0"/>
        <v>4.1135087719298218</v>
      </c>
    </row>
    <row r="64" spans="1:6" x14ac:dyDescent="0.25">
      <c r="A64" s="12">
        <v>40299</v>
      </c>
      <c r="B64" s="7">
        <v>14.48</v>
      </c>
      <c r="C64" s="7">
        <v>0.2</v>
      </c>
      <c r="D64" s="15">
        <f>B64-C64</f>
        <v>14.280000000000001</v>
      </c>
      <c r="E64" s="15">
        <f>D64-AVERAGE($D$3:$D$59)</f>
        <v>3.7235087719298239</v>
      </c>
      <c r="F64" s="15">
        <f t="shared" si="0"/>
        <v>3.9235087719298241</v>
      </c>
    </row>
    <row r="65" spans="1:6" x14ac:dyDescent="0.25">
      <c r="A65" s="12">
        <v>40391</v>
      </c>
      <c r="B65" s="7">
        <v>14.22</v>
      </c>
      <c r="C65" s="7">
        <v>0.19</v>
      </c>
      <c r="D65" s="15">
        <f>B65-C65</f>
        <v>14.030000000000001</v>
      </c>
      <c r="E65" s="15">
        <f>D65-AVERAGE($D$3:$D$59)</f>
        <v>3.4735087719298239</v>
      </c>
      <c r="F65" s="15">
        <f t="shared" si="0"/>
        <v>3.6635087719298238</v>
      </c>
    </row>
    <row r="66" spans="1:6" x14ac:dyDescent="0.25">
      <c r="A66" s="12">
        <v>40483</v>
      </c>
      <c r="B66" s="7">
        <v>13.67</v>
      </c>
      <c r="C66" s="7">
        <v>0.19</v>
      </c>
      <c r="D66" s="15">
        <f>B66-C66</f>
        <v>13.48</v>
      </c>
      <c r="E66" s="15">
        <f>D66-AVERAGE($D$3:$D$59)</f>
        <v>2.9235087719298232</v>
      </c>
      <c r="F66" s="15">
        <f t="shared" si="0"/>
        <v>3.1135087719298231</v>
      </c>
    </row>
    <row r="67" spans="1:6" x14ac:dyDescent="0.25">
      <c r="A67" s="12">
        <v>40575</v>
      </c>
      <c r="B67" s="7">
        <v>13.44</v>
      </c>
      <c r="C67" s="7">
        <v>0.16</v>
      </c>
      <c r="D67" s="15">
        <f>B67-C67</f>
        <v>13.28</v>
      </c>
      <c r="E67" s="15">
        <f>D67-AVERAGE($D$3:$D$59)</f>
        <v>2.7235087719298221</v>
      </c>
      <c r="F67" s="15">
        <f t="shared" ref="F67:F85" si="1">C67+E67</f>
        <v>2.8835087719298222</v>
      </c>
    </row>
    <row r="68" spans="1:6" x14ac:dyDescent="0.25">
      <c r="A68" s="12">
        <v>40664</v>
      </c>
      <c r="B68" s="7">
        <v>13.06</v>
      </c>
      <c r="C68" s="7">
        <v>0.09</v>
      </c>
      <c r="D68" s="15">
        <f>B68-C68</f>
        <v>12.97</v>
      </c>
      <c r="E68" s="15">
        <f>D68-AVERAGE($D$3:$D$59)</f>
        <v>2.4135087719298234</v>
      </c>
      <c r="F68" s="15">
        <f t="shared" si="1"/>
        <v>2.5035087719298232</v>
      </c>
    </row>
    <row r="69" spans="1:6" x14ac:dyDescent="0.25">
      <c r="A69" s="12">
        <v>40756</v>
      </c>
      <c r="B69" s="7">
        <v>13.08</v>
      </c>
      <c r="C69" s="7">
        <v>0.1</v>
      </c>
      <c r="D69" s="15">
        <f>B69-C69</f>
        <v>12.98</v>
      </c>
      <c r="E69" s="15">
        <f>D69-AVERAGE($D$3:$D$59)</f>
        <v>2.4235087719298232</v>
      </c>
      <c r="F69" s="15">
        <f t="shared" si="1"/>
        <v>2.5235087719298233</v>
      </c>
    </row>
    <row r="70" spans="1:6" x14ac:dyDescent="0.25">
      <c r="A70" s="12">
        <v>40848</v>
      </c>
      <c r="B70" s="7">
        <v>12.78</v>
      </c>
      <c r="C70" s="7">
        <v>0.08</v>
      </c>
      <c r="D70" s="15">
        <f>B70-C70</f>
        <v>12.7</v>
      </c>
      <c r="E70" s="15">
        <f>D70-AVERAGE($D$3:$D$59)</f>
        <v>2.143508771929822</v>
      </c>
      <c r="F70" s="15">
        <f t="shared" si="1"/>
        <v>2.2235087719298221</v>
      </c>
    </row>
    <row r="71" spans="1:6" x14ac:dyDescent="0.25">
      <c r="A71" s="12">
        <v>40940</v>
      </c>
      <c r="B71" s="7">
        <v>13.04</v>
      </c>
      <c r="C71" s="7">
        <v>0.1</v>
      </c>
      <c r="D71" s="15">
        <f>B71-C71</f>
        <v>12.94</v>
      </c>
      <c r="E71" s="15">
        <f>D71-AVERAGE($D$3:$D$59)</f>
        <v>2.3835087719298222</v>
      </c>
      <c r="F71" s="15">
        <f t="shared" si="1"/>
        <v>2.4835087719298223</v>
      </c>
    </row>
    <row r="72" spans="1:6" x14ac:dyDescent="0.25">
      <c r="A72" s="12">
        <v>41030</v>
      </c>
      <c r="B72" s="7">
        <v>12.76</v>
      </c>
      <c r="C72" s="7">
        <v>0.16</v>
      </c>
      <c r="D72" s="15">
        <f>B72-C72</f>
        <v>12.6</v>
      </c>
      <c r="E72" s="15">
        <f>D72-AVERAGE($D$3:$D$59)</f>
        <v>2.0435087719298224</v>
      </c>
      <c r="F72" s="15">
        <f t="shared" si="1"/>
        <v>2.2035087719298225</v>
      </c>
    </row>
    <row r="73" spans="1:6" x14ac:dyDescent="0.25">
      <c r="A73" s="12">
        <v>41122</v>
      </c>
      <c r="B73" s="7">
        <v>13.21</v>
      </c>
      <c r="C73" s="7">
        <v>0.13</v>
      </c>
      <c r="D73" s="15">
        <f>B73-C73</f>
        <v>13.08</v>
      </c>
      <c r="E73" s="15">
        <f>D73-AVERAGE($D$3:$D$59)</f>
        <v>2.5235087719298228</v>
      </c>
      <c r="F73" s="15">
        <f t="shared" si="1"/>
        <v>2.6535087719298227</v>
      </c>
    </row>
    <row r="74" spans="1:6" x14ac:dyDescent="0.25">
      <c r="A74" s="12">
        <v>41214</v>
      </c>
      <c r="B74" s="7">
        <v>12.81</v>
      </c>
      <c r="C74" s="7">
        <v>0.16</v>
      </c>
      <c r="D74" s="15">
        <f>B74-C74</f>
        <v>12.65</v>
      </c>
      <c r="E74" s="15">
        <f>D74-AVERAGE($D$3:$D$59)</f>
        <v>2.0935087719298231</v>
      </c>
      <c r="F74" s="15">
        <f t="shared" si="1"/>
        <v>2.2535087719298232</v>
      </c>
    </row>
    <row r="75" spans="1:6" x14ac:dyDescent="0.25">
      <c r="A75" s="12">
        <v>41306</v>
      </c>
      <c r="B75" s="7">
        <v>13.02</v>
      </c>
      <c r="C75" s="7">
        <v>0.15</v>
      </c>
      <c r="D75" s="15">
        <f>B75-C75</f>
        <v>12.87</v>
      </c>
      <c r="E75" s="15">
        <f>D75-AVERAGE($D$3:$D$59)</f>
        <v>2.313508771929822</v>
      </c>
      <c r="F75" s="15">
        <f t="shared" si="1"/>
        <v>2.4635087719298219</v>
      </c>
    </row>
    <row r="76" spans="1:6" x14ac:dyDescent="0.25">
      <c r="A76" s="12">
        <v>41395</v>
      </c>
      <c r="B76" s="7">
        <v>12.76</v>
      </c>
      <c r="C76" s="7">
        <v>0.11</v>
      </c>
      <c r="D76" s="15">
        <f>B76-C76</f>
        <v>12.65</v>
      </c>
      <c r="E76" s="15">
        <f>D76-AVERAGE($D$3:$D$59)</f>
        <v>2.0935087719298231</v>
      </c>
      <c r="F76" s="15">
        <f t="shared" si="1"/>
        <v>2.203508771929823</v>
      </c>
    </row>
    <row r="77" spans="1:6" x14ac:dyDescent="0.25">
      <c r="A77" s="12">
        <v>41487</v>
      </c>
      <c r="B77" s="7">
        <v>13.11</v>
      </c>
      <c r="C77" s="7">
        <v>0.08</v>
      </c>
      <c r="D77" s="15">
        <f>B77-C77</f>
        <v>13.03</v>
      </c>
      <c r="E77" s="15">
        <f>D77-AVERAGE($D$3:$D$59)</f>
        <v>2.4735087719298221</v>
      </c>
      <c r="F77" s="15">
        <f t="shared" si="1"/>
        <v>2.5535087719298222</v>
      </c>
    </row>
    <row r="78" spans="1:6" x14ac:dyDescent="0.25">
      <c r="A78" s="12">
        <v>41579</v>
      </c>
      <c r="B78" s="7">
        <v>12.89</v>
      </c>
      <c r="C78" s="7">
        <v>0.08</v>
      </c>
      <c r="D78" s="15">
        <f>B78-C78</f>
        <v>12.81</v>
      </c>
      <c r="E78" s="15">
        <f>D78-AVERAGE($D$3:$D$59)</f>
        <v>2.2535087719298232</v>
      </c>
      <c r="F78" s="15">
        <f t="shared" si="1"/>
        <v>2.3335087719298233</v>
      </c>
    </row>
    <row r="79" spans="1:6" x14ac:dyDescent="0.25">
      <c r="A79" s="12">
        <v>41671</v>
      </c>
      <c r="B79" s="7">
        <v>13.14</v>
      </c>
      <c r="C79" s="7">
        <v>7.0000000000000007E-2</v>
      </c>
      <c r="D79" s="15">
        <f>B79-C79</f>
        <v>13.07</v>
      </c>
      <c r="E79" s="15">
        <f>D79-AVERAGE($D$3:$D$59)</f>
        <v>2.513508771929823</v>
      </c>
      <c r="F79" s="15">
        <f t="shared" si="1"/>
        <v>2.5835087719298229</v>
      </c>
    </row>
    <row r="80" spans="1:6" x14ac:dyDescent="0.25">
      <c r="A80" s="12">
        <v>41760</v>
      </c>
      <c r="B80" s="7">
        <v>12.74</v>
      </c>
      <c r="C80" s="7">
        <v>0.09</v>
      </c>
      <c r="D80" s="15">
        <f>B80-C80</f>
        <v>12.65</v>
      </c>
      <c r="E80" s="15">
        <f>D80-AVERAGE($D$3:$D$59)</f>
        <v>2.0935087719298231</v>
      </c>
      <c r="F80" s="15">
        <f t="shared" si="1"/>
        <v>2.183508771929823</v>
      </c>
    </row>
    <row r="81" spans="1:6" x14ac:dyDescent="0.25">
      <c r="A81" s="12">
        <v>41852</v>
      </c>
      <c r="B81" s="7">
        <v>13.18</v>
      </c>
      <c r="C81" s="7">
        <v>0.09</v>
      </c>
      <c r="D81" s="15">
        <f>B81-C81</f>
        <v>13.09</v>
      </c>
      <c r="E81" s="15">
        <f>D81-AVERAGE($D$3:$D$59)</f>
        <v>2.5335087719298226</v>
      </c>
      <c r="F81" s="15">
        <f t="shared" si="1"/>
        <v>2.6235087719298225</v>
      </c>
    </row>
    <row r="82" spans="1:6" x14ac:dyDescent="0.25">
      <c r="A82" s="12">
        <v>41944</v>
      </c>
      <c r="B82" s="7">
        <v>13.68</v>
      </c>
      <c r="C82" s="15">
        <v>0.1</v>
      </c>
      <c r="D82" s="15">
        <f>B82-C82</f>
        <v>13.58</v>
      </c>
      <c r="E82" s="15">
        <f>D82-AVERAGE($D$3:$D$59)</f>
        <v>3.0235087719298228</v>
      </c>
      <c r="F82" s="15">
        <f t="shared" si="1"/>
        <v>3.1235087719298229</v>
      </c>
    </row>
    <row r="83" spans="1:6" x14ac:dyDescent="0.25">
      <c r="A83" s="16">
        <v>42005</v>
      </c>
      <c r="B83" s="15">
        <v>13.53</v>
      </c>
      <c r="C83" s="15">
        <v>0.11</v>
      </c>
      <c r="D83" s="15">
        <f>B83-C83</f>
        <v>13.42</v>
      </c>
      <c r="E83" s="15">
        <f>D83-AVERAGE($D$3:$D$59)</f>
        <v>2.8635087719298227</v>
      </c>
      <c r="F83" s="15">
        <f t="shared" si="1"/>
        <v>2.9735087719298225</v>
      </c>
    </row>
    <row r="84" spans="1:6" x14ac:dyDescent="0.25">
      <c r="A84" s="16">
        <v>42095</v>
      </c>
      <c r="B84" s="15">
        <v>13.49</v>
      </c>
      <c r="C84" s="15">
        <v>0.12333333333333334</v>
      </c>
      <c r="D84" s="15">
        <f>B84-C84</f>
        <v>13.366666666666667</v>
      </c>
      <c r="E84" s="15">
        <f>D84-AVERAGE($D$3:$D$59)</f>
        <v>2.8101754385964899</v>
      </c>
      <c r="F84" s="15">
        <f t="shared" si="1"/>
        <v>2.9335087719298234</v>
      </c>
    </row>
    <row r="85" spans="1:6" x14ac:dyDescent="0.25">
      <c r="A85" s="16">
        <v>42186</v>
      </c>
      <c r="B85" s="15">
        <v>13.93</v>
      </c>
      <c r="C85" s="15">
        <v>0.13666666666666666</v>
      </c>
      <c r="D85" s="15">
        <f>B85-C85</f>
        <v>13.793333333333333</v>
      </c>
      <c r="E85" s="15">
        <f>D85-AVERAGE($D$3:$D$59)</f>
        <v>3.2368421052631557</v>
      </c>
      <c r="F85" s="15">
        <f t="shared" si="1"/>
        <v>3.3735087719298225</v>
      </c>
    </row>
  </sheetData>
  <mergeCells count="2">
    <mergeCell ref="J1:N1"/>
    <mergeCell ref="J5:N5"/>
  </mergeCells>
  <pageMargins left="0" right="0" top="0.39409448818897641" bottom="0.39409448818897641" header="0" footer="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Debt, GDP </vt:lpstr>
      <vt:lpstr>CPI</vt:lpstr>
      <vt:lpstr>Spread and Interest Rates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romei</dc:creator>
  <cp:lastModifiedBy>Federica Romei</cp:lastModifiedBy>
  <cp:revision>3</cp:revision>
  <dcterms:created xsi:type="dcterms:W3CDTF">2016-01-24T17:57:46Z</dcterms:created>
  <dcterms:modified xsi:type="dcterms:W3CDTF">2019-04-25T15:31:24Z</dcterms:modified>
</cp:coreProperties>
</file>